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стр.1" sheetId="1" r:id="rId1"/>
    <sheet name="стр.2_3_Разд.1" sheetId="2" r:id="rId2"/>
    <sheet name="стр.4_5_Разд.2" sheetId="3" r:id="rId3"/>
    <sheet name="стр.7_Разд.3" sheetId="4" r:id="rId4"/>
  </sheets>
  <definedNames>
    <definedName name="_xlnm.Print_Area" localSheetId="0">'стр.1'!$A$1:$EY$35</definedName>
    <definedName name="_xlnm.Print_Area" localSheetId="1">'стр.2_3_Разд.1'!$A$1:$EY$46</definedName>
    <definedName name="_xlnm.Print_Area" localSheetId="2">'стр.4_5_Разд.2'!$A$1:$EY$83</definedName>
    <definedName name="_xlnm.Print_Area" localSheetId="3">'стр.7_Разд.3'!$A$1:$EY$42</definedName>
  </definedNames>
  <calcPr fullCalcOnLoad="1"/>
</workbook>
</file>

<file path=xl/sharedStrings.xml><?xml version="1.0" encoding="utf-8"?>
<sst xmlns="http://schemas.openxmlformats.org/spreadsheetml/2006/main" count="323" uniqueCount="202">
  <si>
    <t>"</t>
  </si>
  <si>
    <t xml:space="preserve"> г.</t>
  </si>
  <si>
    <t>"Утверждаю"</t>
  </si>
  <si>
    <t>Отчет</t>
  </si>
  <si>
    <t>КОДЫ</t>
  </si>
  <si>
    <t>Дата</t>
  </si>
  <si>
    <t>по ОКПО</t>
  </si>
  <si>
    <t>на "</t>
  </si>
  <si>
    <t>ИНН</t>
  </si>
  <si>
    <t>КПП</t>
  </si>
  <si>
    <t>по ОКАТО</t>
  </si>
  <si>
    <t>Наименование учреждения</t>
  </si>
  <si>
    <t>Юридический адрес</t>
  </si>
  <si>
    <t>Периодичность: годовая</t>
  </si>
  <si>
    <t>…</t>
  </si>
  <si>
    <t>2. Иные:</t>
  </si>
  <si>
    <t>в соответствии с его учредительными документами</t>
  </si>
  <si>
    <t>Раздел 1. Общие сведения об учреждении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</si>
  <si>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</si>
  <si>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</si>
  <si>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 основании которых учреждение осуществляет деятельность</t>
  </si>
  <si>
    <t>1.4. Информация о сотрудниках учреждения</t>
  </si>
  <si>
    <t>отчетный период</t>
  </si>
  <si>
    <t>по штату</t>
  </si>
  <si>
    <t>на начало периода</t>
  </si>
  <si>
    <t>на конец периода</t>
  </si>
  <si>
    <t>Квалификация работников (уровень профессионального образования)*</t>
  </si>
  <si>
    <t>Категория работника</t>
  </si>
  <si>
    <t>Всего: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</si>
  <si>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Уровень профессионального образования: высшее - 1, неполное высшее - 2, среднее профессиональное - 3, начальное профессиональное - 4, среднее (полное) общее - 5, основное общее - 6,  не имеют основного общего - 7.</t>
    </r>
  </si>
  <si>
    <t>№ №
п/п</t>
  </si>
  <si>
    <t>Наименование показателя</t>
  </si>
  <si>
    <t>Ед. 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</si>
  <si>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</si>
  <si>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</si>
  <si>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</si>
  <si>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</si>
  <si>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% изменения</t>
  </si>
  <si>
    <t>руб.</t>
  </si>
  <si>
    <t>с</t>
  </si>
  <si>
    <t>справочно:</t>
  </si>
  <si>
    <t>1</t>
  </si>
  <si>
    <t>2</t>
  </si>
  <si>
    <t>Остаточная стоимость нефинансовых активов учреждения</t>
  </si>
  <si>
    <t>Сумма ущерба по недостачам, хищениям материальных ценностей, денежных средств,
а также порче материальных ценностей</t>
  </si>
  <si>
    <t>3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</si>
  <si>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</si>
  <si>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</si>
  <si>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</si>
  <si>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4</t>
  </si>
  <si>
    <t>Сумма кредиторской задолженности</t>
  </si>
  <si>
    <t>Просроченная кредиторская задолженность</t>
  </si>
  <si>
    <t>5</t>
  </si>
  <si>
    <t>Итоговая сумма актива баланса</t>
  </si>
  <si>
    <t>Раздел 2. Результат деятельности учреждения</t>
  </si>
  <si>
    <t>Изменение цены (руб.)</t>
  </si>
  <si>
    <t>20</t>
  </si>
  <si>
    <t>Наименование вида деятельности</t>
  </si>
  <si>
    <t>Краткая характеристика</t>
  </si>
  <si>
    <t>Правовое обоснование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</si>
  <si>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</si>
  <si>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</si>
  <si>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</si>
  <si>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Наименование документа</t>
  </si>
  <si>
    <t>Реквизиты документа</t>
  </si>
  <si>
    <t>Срок действия</t>
  </si>
  <si>
    <t>год, предшест-
вующий отчетному</t>
  </si>
  <si>
    <t>Причины
изменения
штатных единиц учреждения</t>
  </si>
  <si>
    <t>1.1. Перечень видов деятельности, которые учреждение вправе осуществлять</t>
  </si>
  <si>
    <t>Общее количество потребителей,
воспользовавшихся услугами (работами)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</si>
  <si>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</si>
  <si>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</si>
  <si>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</si>
  <si>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</si>
  <si>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</si>
  <si>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</si>
  <si>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</si>
  <si>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</si>
  <si>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Плановый показатель</t>
  </si>
  <si>
    <t>% исполнения</t>
  </si>
  <si>
    <t>(руб.)</t>
  </si>
  <si>
    <t>Остаток средств на начало года</t>
  </si>
  <si>
    <t>Поступления, всего</t>
  </si>
  <si>
    <t>Х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</si>
  <si>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</si>
  <si>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</si>
  <si>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</si>
  <si>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</si>
  <si>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Раздел 3. Использование имущества, закрепленного за учреждением</t>
  </si>
  <si>
    <t>Всего</t>
  </si>
  <si>
    <t>Недвижимое имущество</t>
  </si>
  <si>
    <t>Движимое имущество</t>
  </si>
  <si>
    <t>в т.ч.</t>
  </si>
  <si>
    <t>-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</si>
  <si>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</si>
  <si>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</si>
  <si>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</si>
  <si>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доходов от приносящей доход деятельности</t>
  </si>
  <si>
    <t>особо ценного движимого</t>
  </si>
  <si>
    <t>шт.</t>
  </si>
  <si>
    <r>
      <t>м</t>
    </r>
    <r>
      <rPr>
        <vertAlign val="superscript"/>
        <sz val="10"/>
        <rFont val="Times New Roman"/>
        <family val="1"/>
      </rPr>
      <t>2</t>
    </r>
  </si>
  <si>
    <t>(должность)</t>
  </si>
  <si>
    <t>(подпись)</t>
  </si>
  <si>
    <t>Форма по ОКУД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</si>
  <si>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</si>
  <si>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</si>
  <si>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>и сумма доходов, полученных от оказания платных услуг (выполнения работ)</t>
  </si>
  <si>
    <t>"Согласовано"</t>
  </si>
  <si>
    <t>Ед.
изм.</t>
  </si>
  <si>
    <t>динамика изменения
(гр. 5 - гр. 4)</t>
  </si>
  <si>
    <t>дебиторской и кредиторской задолженности учреждения</t>
  </si>
  <si>
    <t>Сумма доходов, полученных от оказания платных услуг
(выполнения работ) (руб.)</t>
  </si>
  <si>
    <t>Фактическое исполнение</t>
  </si>
  <si>
    <t>Наименование
услуги (работы)</t>
  </si>
  <si>
    <t>Наименование проверяющего органа</t>
  </si>
  <si>
    <t>Предмет проверки</t>
  </si>
  <si>
    <t>Результаты проверки и принятые меры</t>
  </si>
  <si>
    <t>2.3. Показатели плана финансово-хозяйственной деятельности</t>
  </si>
  <si>
    <t>2.4. Изменение цен (тарифов) на платные услуги (работы)</t>
  </si>
  <si>
    <t>2.5. Количество потребителей, воспользовавшихся услугами (работами) учреждения,</t>
  </si>
  <si>
    <t>2.6. Количество жалоб потребителей</t>
  </si>
  <si>
    <t>1. Общая балансовая стоимость имущества, находящегося на праве оперативного управления по данным баланса</t>
  </si>
  <si>
    <t>2.2. Сведения об остаточной стоимости нефинансовых активов,</t>
  </si>
  <si>
    <t>2.7. Сведения о проверках деятельности учреждения</t>
  </si>
  <si>
    <t>к Порядку составления и утверждения отчета</t>
  </si>
  <si>
    <t>1.3. Перечень  документов,</t>
  </si>
  <si>
    <t>Количество работников 
на начало отчетного периода</t>
  </si>
  <si>
    <t>Количество работников
на конец отчетного периода</t>
  </si>
  <si>
    <t>Расходы на оплату
труда 
(руб.)</t>
  </si>
  <si>
    <t>Средняя заработная плата 
(руб.)</t>
  </si>
  <si>
    <t>факти-
чески**</t>
  </si>
  <si>
    <t>** Основные работники и внештатные совместители</t>
  </si>
  <si>
    <t>2. Общая остаточная стоимость имущества, находящегося на праве оперативного управления по данным баланса</t>
  </si>
  <si>
    <t>3. Количество объектов недвижимого имущества, находящегося на праве оперативного управления</t>
  </si>
  <si>
    <t>4. Общая площадь объектов недвижимого имущества, находящегося на праве оперативного управления</t>
  </si>
  <si>
    <t>5. Объем средств, полученных от распоряжения в установленном порядке имуществом, находящимся на праве оперативного управления</t>
  </si>
  <si>
    <t>(расшифровка подписи)</t>
  </si>
  <si>
    <t>о результатах деятельности муниципальных</t>
  </si>
  <si>
    <t>учреждений и об использовании</t>
  </si>
  <si>
    <t>имущества</t>
  </si>
  <si>
    <t xml:space="preserve">о результатах деятельности муниципального бюджетного учреждения </t>
  </si>
  <si>
    <t>и об использовании закрепленного за ним муниципального  имущества</t>
  </si>
  <si>
    <t xml:space="preserve">2.1. Информация об исполнении муниципального  задания </t>
  </si>
  <si>
    <t>средств, выделенных учредителем</t>
  </si>
  <si>
    <t xml:space="preserve">                                                                                                             городского округа "город Клинцы Брянской области"</t>
  </si>
  <si>
    <t>закрепленного за ними муниципального</t>
  </si>
  <si>
    <t>Приложение № 2</t>
  </si>
  <si>
    <t>МП</t>
  </si>
  <si>
    <t>наименование учреждения )</t>
  </si>
  <si>
    <t>(наименование должности лица, утверждающего отчет;</t>
  </si>
  <si>
    <t>324101001</t>
  </si>
  <si>
    <t>15415000000</t>
  </si>
  <si>
    <t>1. Основные:Дошкольное образование</t>
  </si>
  <si>
    <t>Обеспечение воспитания, обучения,развития детей, а так же присмотр, уход и оздоровление детей в возрасте от 2-х месяцев до 7 лет.</t>
  </si>
  <si>
    <t>Коллективный договор</t>
  </si>
  <si>
    <t>Административно-управленческий персонал</t>
  </si>
  <si>
    <t>Педперсонал</t>
  </si>
  <si>
    <t>вспомогательный персонал</t>
  </si>
  <si>
    <t>медцинский персонал</t>
  </si>
  <si>
    <t>обслуживающий персонал</t>
  </si>
  <si>
    <t>за счет субсидий на выполнение муниципального задания</t>
  </si>
  <si>
    <t>за счет целевых субсидий</t>
  </si>
  <si>
    <t>за счет средств  от оказания платных услуг</t>
  </si>
  <si>
    <t>прочие поступления</t>
  </si>
  <si>
    <t>30325352</t>
  </si>
  <si>
    <t>Муниципальное бюджетное дошкольное образовательное учреждение-Детский сад № 30</t>
  </si>
  <si>
    <t>Брянская область г. Клинцы   ул.Орджоникидзе-39</t>
  </si>
  <si>
    <t>3203007381</t>
  </si>
  <si>
    <t>01</t>
  </si>
  <si>
    <t>января</t>
  </si>
  <si>
    <t>Устав</t>
  </si>
  <si>
    <t>5 лет</t>
  </si>
  <si>
    <t>1 г</t>
  </si>
  <si>
    <t>Гл.бухгалтер</t>
  </si>
  <si>
    <t>Корпачева ЕА</t>
  </si>
  <si>
    <t>уменьшение</t>
  </si>
  <si>
    <t>Муниципальное задание выполнено</t>
  </si>
  <si>
    <t>Начальник отдела образования</t>
  </si>
  <si>
    <t>(наименование должности лица ,согласовывающего отчет;</t>
  </si>
  <si>
    <t>Клинцовской городской администрации</t>
  </si>
  <si>
    <t>наименование главного распорядителя средств )</t>
  </si>
  <si>
    <t>в полном объеме</t>
  </si>
  <si>
    <t>увеличение</t>
  </si>
  <si>
    <t>Бурнос Ж.А.</t>
  </si>
  <si>
    <t>Заведующая</t>
  </si>
  <si>
    <t>МБДОУ № 30</t>
  </si>
  <si>
    <t>Пискунова ЗД</t>
  </si>
  <si>
    <t>19</t>
  </si>
  <si>
    <t>01.02.2019</t>
  </si>
  <si>
    <t>Устав № 2373 от 20.07.2015</t>
  </si>
  <si>
    <t>№1529 от 09.04.2016</t>
  </si>
  <si>
    <t>Лицензия на осуществлениеобразовательной деятельности№1529 от 09.04.2016</t>
  </si>
  <si>
    <t>План ФХД 2018</t>
  </si>
  <si>
    <t>01.01.2018 г.</t>
  </si>
  <si>
    <t>от 06.09.2016№ 2161</t>
  </si>
  <si>
    <t>Управление ветеренарии Брянской области</t>
  </si>
  <si>
    <t>ОНДПР по г.Клинцы</t>
  </si>
  <si>
    <t>Прокурорская проверка</t>
  </si>
  <si>
    <t>плановая</t>
  </si>
  <si>
    <t>нарушения не выявлены</t>
  </si>
  <si>
    <t>18</t>
  </si>
  <si>
    <t>марта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</si>
</sst>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5" fillId="0" borderId="15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fill" vertical="top" wrapText="1"/>
    </xf>
    <xf numFmtId="0" fontId="1" fillId="0" borderId="17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10" fillId="0" borderId="12" xfId="0" applyFont="1" applyBorder="1" applyAlignment="1">
      <alignment vertical="top"/>
    </xf>
    <xf numFmtId="43" fontId="1" fillId="0" borderId="10" xfId="60" applyFont="1" applyBorder="1" applyAlignment="1">
      <alignment horizontal="center"/>
    </xf>
    <xf numFmtId="43" fontId="1" fillId="0" borderId="17" xfId="6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1" fontId="0" fillId="0" borderId="20" xfId="0" applyNumberFormat="1" applyBorder="1" applyAlignment="1">
      <alignment/>
    </xf>
    <xf numFmtId="1" fontId="0" fillId="0" borderId="17" xfId="0" applyNumberFormat="1" applyBorder="1" applyAlignment="1">
      <alignment/>
    </xf>
    <xf numFmtId="180" fontId="1" fillId="0" borderId="10" xfId="0" applyNumberFormat="1" applyFont="1" applyBorder="1" applyAlignment="1">
      <alignment horizontal="center" vertical="top"/>
    </xf>
    <xf numFmtId="180" fontId="0" fillId="0" borderId="20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3" fontId="1" fillId="0" borderId="10" xfId="60" applyFont="1" applyBorder="1" applyAlignment="1">
      <alignment horizontal="center"/>
    </xf>
    <xf numFmtId="43" fontId="1" fillId="0" borderId="20" xfId="60" applyFont="1" applyBorder="1" applyAlignment="1">
      <alignment horizontal="center"/>
    </xf>
    <xf numFmtId="43" fontId="1" fillId="0" borderId="17" xfId="60" applyFont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43" fontId="1" fillId="0" borderId="20" xfId="60" applyFont="1" applyBorder="1" applyAlignment="1">
      <alignment horizontal="center" vertical="center"/>
    </xf>
    <xf numFmtId="43" fontId="1" fillId="0" borderId="17" xfId="6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18" xfId="60" applyFont="1" applyBorder="1" applyAlignment="1">
      <alignment horizontal="center"/>
    </xf>
    <xf numFmtId="43" fontId="1" fillId="0" borderId="0" xfId="60" applyFont="1" applyBorder="1" applyAlignment="1">
      <alignment horizontal="center"/>
    </xf>
    <xf numFmtId="43" fontId="1" fillId="0" borderId="19" xfId="6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0" borderId="11" xfId="60" applyFont="1" applyBorder="1" applyAlignment="1">
      <alignment horizontal="center"/>
    </xf>
    <xf numFmtId="43" fontId="1" fillId="0" borderId="12" xfId="60" applyFont="1" applyBorder="1" applyAlignment="1">
      <alignment horizontal="center"/>
    </xf>
    <xf numFmtId="43" fontId="1" fillId="0" borderId="13" xfId="60" applyFont="1" applyBorder="1" applyAlignment="1">
      <alignment horizontal="center"/>
    </xf>
    <xf numFmtId="43" fontId="1" fillId="0" borderId="14" xfId="60" applyFont="1" applyBorder="1" applyAlignment="1">
      <alignment horizontal="center"/>
    </xf>
    <xf numFmtId="43" fontId="1" fillId="0" borderId="15" xfId="60" applyFont="1" applyBorder="1" applyAlignment="1">
      <alignment horizontal="center"/>
    </xf>
    <xf numFmtId="43" fontId="1" fillId="0" borderId="16" xfId="6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3" fontId="1" fillId="0" borderId="12" xfId="60" applyFont="1" applyBorder="1" applyAlignment="1">
      <alignment horizontal="center" vertical="center"/>
    </xf>
    <xf numFmtId="43" fontId="1" fillId="0" borderId="0" xfId="60" applyFont="1" applyBorder="1" applyAlignment="1">
      <alignment horizontal="center" vertical="center"/>
    </xf>
    <xf numFmtId="43" fontId="1" fillId="0" borderId="11" xfId="60" applyFont="1" applyBorder="1" applyAlignment="1">
      <alignment horizontal="center" vertical="center"/>
    </xf>
    <xf numFmtId="43" fontId="1" fillId="0" borderId="13" xfId="60" applyFont="1" applyBorder="1" applyAlignment="1">
      <alignment horizontal="center" vertical="center"/>
    </xf>
    <xf numFmtId="43" fontId="1" fillId="0" borderId="14" xfId="60" applyFont="1" applyBorder="1" applyAlignment="1">
      <alignment horizontal="center" vertical="center"/>
    </xf>
    <xf numFmtId="43" fontId="1" fillId="0" borderId="15" xfId="60" applyFont="1" applyBorder="1" applyAlignment="1">
      <alignment horizontal="center" vertical="center"/>
    </xf>
    <xf numFmtId="43" fontId="1" fillId="0" borderId="16" xfId="60" applyFont="1" applyBorder="1" applyAlignment="1">
      <alignment horizontal="center" vertical="center"/>
    </xf>
    <xf numFmtId="43" fontId="1" fillId="0" borderId="18" xfId="60" applyFont="1" applyBorder="1" applyAlignment="1">
      <alignment horizontal="center" vertical="center"/>
    </xf>
    <xf numFmtId="43" fontId="1" fillId="0" borderId="19" xfId="6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5"/>
  <sheetViews>
    <sheetView tabSelected="1" view="pageBreakPreview" zoomScaleSheetLayoutView="100" zoomScalePageLayoutView="0" workbookViewId="0" topLeftCell="A1">
      <selection activeCell="A22" sqref="A22:EY22"/>
    </sheetView>
  </sheetViews>
  <sheetFormatPr defaultColWidth="0.875" defaultRowHeight="15" customHeight="1"/>
  <cols>
    <col min="1" max="46" width="0.875" style="3" customWidth="1"/>
    <col min="47" max="47" width="8.00390625" style="3" customWidth="1"/>
    <col min="48" max="147" width="0.875" style="3" customWidth="1"/>
    <col min="148" max="148" width="1.25" style="3" customWidth="1"/>
    <col min="149" max="16384" width="0.875" style="3" customWidth="1"/>
  </cols>
  <sheetData>
    <row r="1" spans="112:127" s="5" customFormat="1" ht="11.25" customHeight="1">
      <c r="DH1" s="5" t="s">
        <v>146</v>
      </c>
      <c r="DW1" s="6"/>
    </row>
    <row r="2" s="5" customFormat="1" ht="11.25" customHeight="1">
      <c r="DH2" s="44" t="s">
        <v>124</v>
      </c>
    </row>
    <row r="3" s="5" customFormat="1" ht="11.25" customHeight="1">
      <c r="DH3" s="5" t="s">
        <v>137</v>
      </c>
    </row>
    <row r="4" s="5" customFormat="1" ht="11.25" customHeight="1">
      <c r="DH4" s="44" t="s">
        <v>138</v>
      </c>
    </row>
    <row r="5" s="5" customFormat="1" ht="11.25" customHeight="1">
      <c r="DH5" s="44" t="s">
        <v>145</v>
      </c>
    </row>
    <row r="6" s="5" customFormat="1" ht="11.25" customHeight="1">
      <c r="DH6" s="44" t="s">
        <v>139</v>
      </c>
    </row>
    <row r="7" s="5" customFormat="1" ht="11.25" customHeight="1">
      <c r="DH7" s="44"/>
    </row>
    <row r="8" s="5" customFormat="1" ht="11.25" customHeight="1">
      <c r="DH8" s="44"/>
    </row>
    <row r="9" s="5" customFormat="1" ht="11.25" customHeight="1">
      <c r="DJ9" s="44"/>
    </row>
    <row r="10" spans="12:153" ht="15" customHeight="1">
      <c r="L10" s="107" t="s">
        <v>107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66"/>
      <c r="AX10" s="66"/>
      <c r="DK10" s="66" t="s">
        <v>2</v>
      </c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</row>
    <row r="11" spans="7:153" ht="15" customHeight="1">
      <c r="G11" s="71"/>
      <c r="H11" s="71" t="s">
        <v>177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69"/>
      <c r="CX11" s="109" t="s">
        <v>184</v>
      </c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71"/>
      <c r="EW11" s="69"/>
    </row>
    <row r="12" spans="7:153" ht="15" customHeight="1">
      <c r="G12" s="80"/>
      <c r="H12" s="80" t="s">
        <v>178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70"/>
      <c r="CX12" s="110" t="s">
        <v>149</v>
      </c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70"/>
    </row>
    <row r="13" spans="7:153" ht="15" customHeight="1">
      <c r="G13" s="71"/>
      <c r="H13" s="71" t="s">
        <v>179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69"/>
      <c r="CX13" s="109" t="s">
        <v>185</v>
      </c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69"/>
    </row>
    <row r="14" spans="7:153" ht="15" customHeight="1">
      <c r="G14" s="80"/>
      <c r="H14" s="80" t="s">
        <v>180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70"/>
      <c r="CX14" s="110" t="s">
        <v>148</v>
      </c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70"/>
    </row>
    <row r="15" spans="7:153" ht="10.5" customHeight="1"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5"/>
      <c r="AB15" s="5"/>
      <c r="AC15" s="109" t="s">
        <v>183</v>
      </c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71"/>
      <c r="AW15" s="71"/>
      <c r="AX15" s="71"/>
      <c r="AY15" s="6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5"/>
      <c r="DS15" s="5"/>
      <c r="DT15" s="109" t="s">
        <v>186</v>
      </c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</row>
    <row r="16" spans="7:153" s="2" customFormat="1" ht="15" customHeight="1">
      <c r="G16" s="80"/>
      <c r="H16" s="80" t="s">
        <v>102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5"/>
      <c r="AB16" s="5"/>
      <c r="AC16" s="70"/>
      <c r="AD16" s="70" t="s">
        <v>136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CX16" s="110" t="s">
        <v>102</v>
      </c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5"/>
      <c r="DS16" s="5"/>
      <c r="DT16" s="110" t="s">
        <v>136</v>
      </c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</row>
    <row r="17" spans="7:153" ht="10.5" customHeight="1">
      <c r="G17" s="5"/>
      <c r="H17" s="6"/>
      <c r="I17" s="108" t="s">
        <v>200</v>
      </c>
      <c r="J17" s="108"/>
      <c r="K17" s="108"/>
      <c r="L17" s="108"/>
      <c r="M17" s="5"/>
      <c r="N17" s="5"/>
      <c r="O17" s="5"/>
      <c r="P17" s="109" t="s">
        <v>201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22">
        <v>2019</v>
      </c>
      <c r="AJ17" s="122"/>
      <c r="AK17" s="122"/>
      <c r="AL17" s="122"/>
      <c r="AM17" s="122"/>
      <c r="AN17" s="122"/>
      <c r="AO17" s="122"/>
      <c r="AP17" s="122"/>
      <c r="AQ17" s="5"/>
      <c r="AR17" s="5"/>
      <c r="AS17" s="5"/>
      <c r="AT17" s="5"/>
      <c r="AU17" s="5"/>
      <c r="AV17" s="5"/>
      <c r="AW17" s="5"/>
      <c r="AX17" s="5"/>
      <c r="AY17" s="5"/>
      <c r="CX17" s="5"/>
      <c r="CY17" s="6"/>
      <c r="CZ17" s="108" t="s">
        <v>200</v>
      </c>
      <c r="DA17" s="108"/>
      <c r="DB17" s="108"/>
      <c r="DC17" s="108"/>
      <c r="DD17" s="5"/>
      <c r="DE17" s="5"/>
      <c r="DF17" s="5"/>
      <c r="DG17" s="109" t="s">
        <v>201</v>
      </c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22">
        <v>2019</v>
      </c>
      <c r="EA17" s="122"/>
      <c r="EB17" s="122"/>
      <c r="EC17" s="122"/>
      <c r="ED17" s="122"/>
      <c r="EE17" s="122"/>
      <c r="EF17" s="122"/>
      <c r="EG17" s="122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07:148" ht="15" customHeight="1">
      <c r="DC18" s="11"/>
      <c r="DD18" s="11"/>
      <c r="DE18" s="11"/>
      <c r="DF18" s="65"/>
      <c r="DG18" s="68"/>
      <c r="DH18" s="68"/>
      <c r="DI18" s="68"/>
      <c r="DJ18" s="68"/>
      <c r="DK18" s="11"/>
      <c r="DL18" s="11"/>
      <c r="DM18" s="11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7"/>
      <c r="EG18" s="67"/>
      <c r="EH18" s="67"/>
      <c r="EI18" s="67"/>
      <c r="EJ18" s="68"/>
      <c r="EK18" s="68"/>
      <c r="EL18" s="68"/>
      <c r="EM18" s="68"/>
      <c r="EN18" s="11"/>
      <c r="EO18" s="11"/>
      <c r="EP18" s="11"/>
      <c r="EQ18" s="11"/>
      <c r="ER18" s="11"/>
    </row>
    <row r="19" spans="9:148" ht="15" customHeight="1">
      <c r="I19" s="3" t="s">
        <v>147</v>
      </c>
      <c r="L19" s="11"/>
      <c r="M19" s="65"/>
      <c r="N19" s="68"/>
      <c r="O19" s="68"/>
      <c r="P19" s="68"/>
      <c r="Q19" s="68"/>
      <c r="R19" s="11"/>
      <c r="S19" s="11"/>
      <c r="T19" s="11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7"/>
      <c r="AN19" s="67"/>
      <c r="AO19" s="67"/>
      <c r="AP19" s="67"/>
      <c r="AQ19" s="68"/>
      <c r="AR19" s="68"/>
      <c r="AS19" s="68"/>
      <c r="AT19" s="68"/>
      <c r="AU19" s="11"/>
      <c r="AV19" s="11"/>
      <c r="AW19" s="11"/>
      <c r="AX19" s="11"/>
      <c r="CX19" s="3" t="s">
        <v>147</v>
      </c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</row>
    <row r="20" spans="12:148" ht="15" customHeight="1">
      <c r="L20" s="11"/>
      <c r="M20" s="65"/>
      <c r="N20" s="68"/>
      <c r="O20" s="68"/>
      <c r="P20" s="68"/>
      <c r="Q20" s="68"/>
      <c r="R20" s="11"/>
      <c r="S20" s="11"/>
      <c r="T20" s="11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7"/>
      <c r="AN20" s="67"/>
      <c r="AO20" s="67"/>
      <c r="AP20" s="67"/>
      <c r="AQ20" s="68"/>
      <c r="AR20" s="68"/>
      <c r="AS20" s="68"/>
      <c r="AT20" s="68"/>
      <c r="AU20" s="11"/>
      <c r="AV20" s="11"/>
      <c r="AW20" s="11"/>
      <c r="AX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</row>
    <row r="21" spans="1:155" s="7" customFormat="1" ht="16.5">
      <c r="A21" s="123" t="s">
        <v>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</row>
    <row r="22" spans="1:155" s="7" customFormat="1" ht="16.5">
      <c r="A22" s="123" t="s">
        <v>140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</row>
    <row r="23" spans="1:155" s="7" customFormat="1" ht="16.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 t="s">
        <v>144</v>
      </c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</row>
    <row r="24" spans="1:155" s="7" customFormat="1" ht="16.5">
      <c r="A24" s="123" t="s">
        <v>141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</row>
    <row r="26" spans="138:155" ht="15">
      <c r="EH26" s="112" t="s">
        <v>4</v>
      </c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4"/>
    </row>
    <row r="27" spans="136:155" ht="15" customHeight="1">
      <c r="EF27" s="4" t="s">
        <v>103</v>
      </c>
      <c r="EH27" s="115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7"/>
    </row>
    <row r="28" spans="62:155" ht="15" customHeight="1">
      <c r="BJ28" s="4" t="s">
        <v>7</v>
      </c>
      <c r="BK28" s="118" t="s">
        <v>168</v>
      </c>
      <c r="BL28" s="118"/>
      <c r="BM28" s="118"/>
      <c r="BN28" s="118"/>
      <c r="BO28" s="3" t="s">
        <v>0</v>
      </c>
      <c r="BR28" s="118" t="s">
        <v>169</v>
      </c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20">
        <v>20</v>
      </c>
      <c r="CK28" s="120"/>
      <c r="CL28" s="120"/>
      <c r="CM28" s="120"/>
      <c r="CN28" s="121" t="s">
        <v>187</v>
      </c>
      <c r="CO28" s="121"/>
      <c r="CP28" s="121"/>
      <c r="CQ28" s="121"/>
      <c r="CR28" s="3" t="s">
        <v>1</v>
      </c>
      <c r="EF28" s="4" t="s">
        <v>5</v>
      </c>
      <c r="EH28" s="115" t="s">
        <v>188</v>
      </c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7"/>
    </row>
    <row r="29" spans="77:155" ht="15" customHeight="1">
      <c r="BY29" s="9"/>
      <c r="BZ29" s="9"/>
      <c r="EF29" s="4" t="s">
        <v>6</v>
      </c>
      <c r="EH29" s="115" t="s">
        <v>164</v>
      </c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7"/>
    </row>
    <row r="30" spans="1:155" ht="15" customHeight="1">
      <c r="A30" s="10" t="s">
        <v>11</v>
      </c>
      <c r="AD30" s="111" t="s">
        <v>165</v>
      </c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33"/>
      <c r="DO30" s="33"/>
      <c r="DP30" s="33"/>
      <c r="EF30" s="4" t="s">
        <v>8</v>
      </c>
      <c r="EH30" s="115" t="s">
        <v>167</v>
      </c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7"/>
    </row>
    <row r="31" spans="1:155" ht="15" customHeight="1">
      <c r="A31" s="10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9"/>
      <c r="DN31" s="11"/>
      <c r="DO31" s="11"/>
      <c r="DP31" s="11"/>
      <c r="EF31" s="4" t="s">
        <v>9</v>
      </c>
      <c r="EH31" s="115" t="s">
        <v>150</v>
      </c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7"/>
    </row>
    <row r="32" spans="1:155" ht="15" customHeight="1">
      <c r="A32" s="10" t="s">
        <v>12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8"/>
      <c r="V32" s="12"/>
      <c r="W32" s="119" t="s">
        <v>166</v>
      </c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34"/>
      <c r="DO32" s="34"/>
      <c r="DP32" s="34"/>
      <c r="EF32" s="13" t="s">
        <v>10</v>
      </c>
      <c r="EH32" s="115" t="s">
        <v>151</v>
      </c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7"/>
    </row>
    <row r="33" spans="1:120" ht="15" customHeight="1">
      <c r="A33" s="10"/>
      <c r="DN33" s="11"/>
      <c r="DO33" s="11"/>
      <c r="DP33" s="11"/>
    </row>
    <row r="34" spans="1:120" ht="1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33"/>
      <c r="DO34" s="33"/>
      <c r="DP34" s="33"/>
    </row>
    <row r="35" spans="1:2" ht="18.75" customHeight="1">
      <c r="A35" s="10" t="s">
        <v>13</v>
      </c>
      <c r="B35" s="10"/>
    </row>
  </sheetData>
  <sheetProtection/>
  <mergeCells count="33">
    <mergeCell ref="AI17:AP17"/>
    <mergeCell ref="EH31:EY31"/>
    <mergeCell ref="AD30:DM30"/>
    <mergeCell ref="EH29:EY29"/>
    <mergeCell ref="EH30:EY30"/>
    <mergeCell ref="A24:EY24"/>
    <mergeCell ref="A21:EY21"/>
    <mergeCell ref="A22:EY22"/>
    <mergeCell ref="DT15:EW15"/>
    <mergeCell ref="DT16:EW16"/>
    <mergeCell ref="CX13:EV13"/>
    <mergeCell ref="DG17:DY17"/>
    <mergeCell ref="DZ17:EG17"/>
    <mergeCell ref="A34:DM34"/>
    <mergeCell ref="EH26:EY26"/>
    <mergeCell ref="EH27:EY27"/>
    <mergeCell ref="BK28:BN28"/>
    <mergeCell ref="BR28:CI28"/>
    <mergeCell ref="W32:DM32"/>
    <mergeCell ref="CJ28:CM28"/>
    <mergeCell ref="CN28:CQ28"/>
    <mergeCell ref="EH28:EY28"/>
    <mergeCell ref="EH32:EY32"/>
    <mergeCell ref="L10:AV10"/>
    <mergeCell ref="CZ17:DC17"/>
    <mergeCell ref="P17:AH17"/>
    <mergeCell ref="I17:L17"/>
    <mergeCell ref="CX16:DQ16"/>
    <mergeCell ref="CX14:EV14"/>
    <mergeCell ref="AC15:AU15"/>
    <mergeCell ref="CX11:EU11"/>
    <mergeCell ref="CX12:EV12"/>
    <mergeCell ref="CX15:DQ15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46"/>
  <sheetViews>
    <sheetView view="pageBreakPreview" zoomScaleSheetLayoutView="100" zoomScalePageLayoutView="0" workbookViewId="0" topLeftCell="A1">
      <selection activeCell="DP42" sqref="DP42:EA42"/>
    </sheetView>
  </sheetViews>
  <sheetFormatPr defaultColWidth="0.875" defaultRowHeight="15" customHeight="1"/>
  <cols>
    <col min="1" max="1" width="0.12890625" style="3" customWidth="1"/>
    <col min="2" max="16" width="0.875" style="3" customWidth="1"/>
    <col min="17" max="17" width="7.375" style="3" customWidth="1"/>
    <col min="18" max="18" width="0.2421875" style="3" customWidth="1"/>
    <col min="19" max="16384" width="0.875" style="3" customWidth="1"/>
  </cols>
  <sheetData>
    <row r="1" ht="3" customHeight="1"/>
    <row r="2" spans="1:155" s="2" customFormat="1" ht="15" customHeight="1">
      <c r="A2" s="107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</row>
    <row r="4" spans="1:155" s="2" customFormat="1" ht="15" customHeight="1">
      <c r="A4" s="133" t="s">
        <v>68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</row>
    <row r="5" spans="1:155" s="2" customFormat="1" ht="15" customHeight="1">
      <c r="A5" s="133" t="s">
        <v>16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</row>
    <row r="7" spans="1:155" s="1" customFormat="1" ht="17.25" customHeight="1">
      <c r="A7" s="137" t="s">
        <v>57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9"/>
      <c r="BH7" s="137" t="s">
        <v>58</v>
      </c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9"/>
      <c r="DD7" s="137" t="s">
        <v>59</v>
      </c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9"/>
    </row>
    <row r="8" spans="1:155" s="1" customFormat="1" ht="12.75">
      <c r="A8" s="134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6"/>
      <c r="BH8" s="134">
        <v>2</v>
      </c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6"/>
      <c r="DD8" s="134">
        <v>3</v>
      </c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6"/>
    </row>
    <row r="9" spans="1:155" s="1" customFormat="1" ht="40.5" customHeight="1">
      <c r="A9" s="15"/>
      <c r="B9" s="146" t="s">
        <v>152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7"/>
      <c r="BH9" s="99" t="s">
        <v>153</v>
      </c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5"/>
      <c r="DD9" s="105" t="s">
        <v>189</v>
      </c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98"/>
    </row>
    <row r="10" spans="1:155" s="1" customFormat="1" ht="12.75">
      <c r="A10" s="15"/>
      <c r="B10" s="124" t="s">
        <v>14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5"/>
      <c r="BH10" s="99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5"/>
      <c r="DD10" s="99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5"/>
    </row>
    <row r="11" spans="1:155" s="1" customFormat="1" ht="12.75">
      <c r="A11" s="15"/>
      <c r="B11" s="124" t="s">
        <v>14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5"/>
      <c r="BH11" s="99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5"/>
      <c r="DD11" s="99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5"/>
    </row>
    <row r="12" spans="1:155" s="1" customFormat="1" ht="12.75">
      <c r="A12" s="15"/>
      <c r="B12" s="146" t="s">
        <v>15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7"/>
      <c r="BH12" s="99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5"/>
      <c r="DD12" s="99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5"/>
    </row>
    <row r="13" spans="1:155" s="1" customFormat="1" ht="12.75">
      <c r="A13" s="15"/>
      <c r="B13" s="124" t="s">
        <v>14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5"/>
      <c r="BH13" s="99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5"/>
      <c r="DD13" s="99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5"/>
    </row>
    <row r="14" spans="1:155" s="1" customFormat="1" ht="12.75">
      <c r="A14" s="15"/>
      <c r="B14" s="124" t="s">
        <v>14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5"/>
      <c r="BH14" s="99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5"/>
      <c r="DD14" s="99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5"/>
    </row>
    <row r="16" spans="1:155" s="2" customFormat="1" ht="15" customHeight="1">
      <c r="A16" s="133" t="s">
        <v>18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</row>
    <row r="17" spans="1:155" s="2" customFormat="1" ht="15" customHeight="1">
      <c r="A17" s="133" t="s">
        <v>19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</row>
    <row r="19" spans="1:155" s="1" customFormat="1" ht="17.25" customHeight="1">
      <c r="A19" s="137" t="s">
        <v>60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9"/>
      <c r="BH19" s="137" t="s">
        <v>61</v>
      </c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9"/>
      <c r="DD19" s="137" t="s">
        <v>62</v>
      </c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9"/>
    </row>
    <row r="20" spans="1:155" s="1" customFormat="1" ht="12.75">
      <c r="A20" s="134">
        <v>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6"/>
      <c r="BH20" s="134">
        <v>2</v>
      </c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6"/>
      <c r="DD20" s="134">
        <v>3</v>
      </c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6"/>
    </row>
    <row r="21" spans="1:155" s="1" customFormat="1" ht="12.75">
      <c r="A21" s="99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5"/>
      <c r="BH21" s="99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5"/>
      <c r="DD21" s="105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98"/>
    </row>
    <row r="23" spans="1:155" s="2" customFormat="1" ht="15" customHeight="1">
      <c r="A23" s="133" t="s">
        <v>125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</row>
    <row r="24" spans="1:155" s="2" customFormat="1" ht="15" customHeight="1">
      <c r="A24" s="133" t="s">
        <v>20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</row>
    <row r="26" spans="1:155" s="1" customFormat="1" ht="17.25" customHeight="1">
      <c r="A26" s="137" t="s">
        <v>63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9"/>
      <c r="BH26" s="137" t="s">
        <v>64</v>
      </c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9"/>
      <c r="DD26" s="137" t="s">
        <v>65</v>
      </c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9"/>
    </row>
    <row r="27" spans="1:155" s="1" customFormat="1" ht="12.75">
      <c r="A27" s="134">
        <v>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6"/>
      <c r="BH27" s="134">
        <v>2</v>
      </c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6"/>
      <c r="DD27" s="134">
        <v>3</v>
      </c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6"/>
    </row>
    <row r="28" spans="1:155" s="1" customFormat="1" ht="25.5" customHeight="1">
      <c r="A28" s="99" t="s">
        <v>191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5"/>
      <c r="BH28" s="105" t="s">
        <v>190</v>
      </c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98"/>
      <c r="DD28" s="105" t="s">
        <v>171</v>
      </c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98"/>
    </row>
    <row r="29" spans="1:155" s="1" customFormat="1" ht="17.25" customHeight="1">
      <c r="A29" s="99" t="s">
        <v>170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5"/>
      <c r="BH29" s="105" t="s">
        <v>189</v>
      </c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98"/>
      <c r="DD29" s="24"/>
      <c r="DE29" s="106" t="s">
        <v>171</v>
      </c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73"/>
    </row>
    <row r="30" spans="1:155" s="1" customFormat="1" ht="33.75" customHeight="1">
      <c r="A30" s="151" t="s">
        <v>192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3"/>
      <c r="BH30" s="105" t="s">
        <v>193</v>
      </c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73"/>
      <c r="DD30" s="105" t="s">
        <v>172</v>
      </c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73"/>
    </row>
    <row r="31" spans="1:155" s="1" customFormat="1" ht="12.75">
      <c r="A31" s="99" t="s">
        <v>154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5"/>
      <c r="BH31" s="105" t="s">
        <v>194</v>
      </c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98"/>
      <c r="DD31" s="105" t="s">
        <v>171</v>
      </c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98"/>
    </row>
    <row r="33" spans="1:155" s="2" customFormat="1" ht="15" customHeight="1">
      <c r="A33" s="133" t="s">
        <v>21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</row>
    <row r="35" spans="1:155" s="1" customFormat="1" ht="66.75" customHeight="1">
      <c r="A35" s="140" t="s">
        <v>27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2"/>
      <c r="S35" s="137" t="s">
        <v>126</v>
      </c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9"/>
      <c r="AO35" s="137" t="s">
        <v>127</v>
      </c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9"/>
      <c r="BM35" s="137" t="s">
        <v>26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9"/>
      <c r="CK35" s="140" t="s">
        <v>67</v>
      </c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2"/>
      <c r="DD35" s="137" t="s">
        <v>128</v>
      </c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9"/>
      <c r="EB35" s="137" t="s">
        <v>129</v>
      </c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9"/>
    </row>
    <row r="36" spans="1:155" s="1" customFormat="1" ht="53.25" customHeight="1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5"/>
      <c r="S36" s="137" t="s">
        <v>23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9"/>
      <c r="AD36" s="137" t="s">
        <v>130</v>
      </c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137" t="s">
        <v>23</v>
      </c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9"/>
      <c r="BA36" s="137" t="s">
        <v>130</v>
      </c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9"/>
      <c r="BM36" s="137" t="s">
        <v>24</v>
      </c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9"/>
      <c r="BY36" s="137" t="s">
        <v>25</v>
      </c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9"/>
      <c r="CK36" s="143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5"/>
      <c r="DD36" s="137" t="s">
        <v>66</v>
      </c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9"/>
      <c r="DP36" s="137" t="s">
        <v>22</v>
      </c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9"/>
      <c r="EB36" s="137" t="s">
        <v>66</v>
      </c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9"/>
      <c r="EN36" s="137" t="s">
        <v>22</v>
      </c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9"/>
    </row>
    <row r="37" spans="1:155" s="1" customFormat="1" ht="12.75">
      <c r="A37" s="134">
        <v>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6"/>
      <c r="S37" s="134">
        <v>2</v>
      </c>
      <c r="T37" s="135"/>
      <c r="U37" s="135"/>
      <c r="V37" s="135"/>
      <c r="W37" s="135"/>
      <c r="X37" s="135"/>
      <c r="Y37" s="135"/>
      <c r="Z37" s="135"/>
      <c r="AA37" s="135"/>
      <c r="AB37" s="135"/>
      <c r="AC37" s="136"/>
      <c r="AD37" s="134">
        <v>3</v>
      </c>
      <c r="AE37" s="135"/>
      <c r="AF37" s="135"/>
      <c r="AG37" s="135"/>
      <c r="AH37" s="135"/>
      <c r="AI37" s="135"/>
      <c r="AJ37" s="135"/>
      <c r="AK37" s="135"/>
      <c r="AL37" s="135"/>
      <c r="AM37" s="135"/>
      <c r="AN37" s="136"/>
      <c r="AO37" s="134">
        <v>4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6"/>
      <c r="BA37" s="134">
        <v>5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6"/>
      <c r="BM37" s="134">
        <v>6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6"/>
      <c r="BY37" s="134">
        <v>7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6"/>
      <c r="CK37" s="134">
        <v>8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6"/>
      <c r="DD37" s="134">
        <v>9</v>
      </c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6"/>
      <c r="DP37" s="134">
        <v>10</v>
      </c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6"/>
      <c r="EB37" s="134">
        <v>11</v>
      </c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6"/>
      <c r="EN37" s="134">
        <v>12</v>
      </c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6"/>
    </row>
    <row r="38" spans="1:155" s="1" customFormat="1" ht="37.5" customHeight="1">
      <c r="A38" s="77" t="s">
        <v>155</v>
      </c>
      <c r="B38" s="104" t="s">
        <v>155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39"/>
      <c r="S38" s="134">
        <v>1</v>
      </c>
      <c r="T38" s="148"/>
      <c r="U38" s="148"/>
      <c r="V38" s="148"/>
      <c r="W38" s="148"/>
      <c r="X38" s="148"/>
      <c r="Y38" s="148"/>
      <c r="Z38" s="148"/>
      <c r="AA38" s="148"/>
      <c r="AB38" s="148"/>
      <c r="AC38" s="149"/>
      <c r="AD38" s="97">
        <f>S38</f>
        <v>1</v>
      </c>
      <c r="AE38" s="85"/>
      <c r="AF38" s="85"/>
      <c r="AG38" s="85"/>
      <c r="AH38" s="85"/>
      <c r="AI38" s="85"/>
      <c r="AJ38" s="85"/>
      <c r="AK38" s="85"/>
      <c r="AL38" s="85"/>
      <c r="AM38" s="85"/>
      <c r="AN38" s="86"/>
      <c r="AO38" s="134">
        <f>AD38</f>
        <v>1</v>
      </c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9"/>
      <c r="BA38" s="97">
        <v>1</v>
      </c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  <c r="BM38" s="134">
        <v>1</v>
      </c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9"/>
      <c r="BY38" s="134">
        <v>1</v>
      </c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9"/>
      <c r="CK38" s="134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9"/>
      <c r="DD38" s="134">
        <v>285100</v>
      </c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9"/>
      <c r="DP38" s="134">
        <v>295400</v>
      </c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9"/>
      <c r="EB38" s="97">
        <f>DD38/S38/12</f>
        <v>23758.333333333332</v>
      </c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6"/>
      <c r="EN38" s="87">
        <f aca="true" t="shared" si="0" ref="EN38:EN43">DP38/12/BA38</f>
        <v>24616.666666666668</v>
      </c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9"/>
    </row>
    <row r="39" spans="1:155" s="1" customFormat="1" ht="12.75">
      <c r="A39" s="37"/>
      <c r="B39" s="131" t="s">
        <v>156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2"/>
      <c r="S39" s="126">
        <v>9.5</v>
      </c>
      <c r="T39" s="127"/>
      <c r="U39" s="127"/>
      <c r="V39" s="127"/>
      <c r="W39" s="127"/>
      <c r="X39" s="127"/>
      <c r="Y39" s="127"/>
      <c r="Z39" s="127"/>
      <c r="AA39" s="127"/>
      <c r="AB39" s="127"/>
      <c r="AC39" s="128"/>
      <c r="AD39" s="95">
        <v>9</v>
      </c>
      <c r="AE39" s="129"/>
      <c r="AF39" s="129"/>
      <c r="AG39" s="129"/>
      <c r="AH39" s="129"/>
      <c r="AI39" s="129"/>
      <c r="AJ39" s="129"/>
      <c r="AK39" s="129"/>
      <c r="AL39" s="129"/>
      <c r="AM39" s="129"/>
      <c r="AN39" s="130"/>
      <c r="AO39" s="126">
        <v>9.5</v>
      </c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8"/>
      <c r="BA39" s="95">
        <v>9</v>
      </c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  <c r="BM39" s="126">
        <v>1</v>
      </c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8"/>
      <c r="BY39" s="126">
        <v>1</v>
      </c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8"/>
      <c r="CK39" s="126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8"/>
      <c r="DD39" s="126">
        <v>2006300</v>
      </c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8"/>
      <c r="DP39" s="126">
        <v>2008600</v>
      </c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8"/>
      <c r="EB39" s="97">
        <f>DD39/S39/12</f>
        <v>17599.122807017546</v>
      </c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6"/>
      <c r="EN39" s="87">
        <f t="shared" si="0"/>
        <v>18598.14814814815</v>
      </c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9"/>
    </row>
    <row r="40" spans="1:155" s="1" customFormat="1" ht="24" customHeight="1">
      <c r="A40" s="37"/>
      <c r="B40" s="124" t="s">
        <v>157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6">
        <v>5.6</v>
      </c>
      <c r="T40" s="127"/>
      <c r="U40" s="127"/>
      <c r="V40" s="127"/>
      <c r="W40" s="127"/>
      <c r="X40" s="127"/>
      <c r="Y40" s="127"/>
      <c r="Z40" s="127"/>
      <c r="AA40" s="127"/>
      <c r="AB40" s="127"/>
      <c r="AC40" s="128"/>
      <c r="AD40" s="95">
        <v>5</v>
      </c>
      <c r="AE40" s="129"/>
      <c r="AF40" s="129"/>
      <c r="AG40" s="129"/>
      <c r="AH40" s="129"/>
      <c r="AI40" s="129"/>
      <c r="AJ40" s="129"/>
      <c r="AK40" s="129"/>
      <c r="AL40" s="129"/>
      <c r="AM40" s="129"/>
      <c r="AN40" s="130"/>
      <c r="AO40" s="126">
        <v>5.3</v>
      </c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8"/>
      <c r="BA40" s="95">
        <v>5</v>
      </c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  <c r="BM40" s="126">
        <v>2</v>
      </c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8"/>
      <c r="BY40" s="126">
        <v>2</v>
      </c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8"/>
      <c r="CK40" s="126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8"/>
      <c r="DD40" s="126">
        <v>660300</v>
      </c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8"/>
      <c r="DP40" s="126">
        <v>660300</v>
      </c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8"/>
      <c r="EB40" s="97">
        <f>DD40/S40/12</f>
        <v>9825.892857142857</v>
      </c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6"/>
      <c r="EN40" s="87">
        <f t="shared" si="0"/>
        <v>11005</v>
      </c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9"/>
    </row>
    <row r="41" spans="1:155" s="1" customFormat="1" ht="12.75" customHeight="1">
      <c r="A41" s="37"/>
      <c r="B41" s="131" t="s">
        <v>158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2"/>
      <c r="S41" s="126"/>
      <c r="T41" s="127"/>
      <c r="U41" s="127"/>
      <c r="V41" s="127"/>
      <c r="W41" s="127"/>
      <c r="X41" s="127"/>
      <c r="Y41" s="127"/>
      <c r="Z41" s="127"/>
      <c r="AA41" s="127"/>
      <c r="AB41" s="127"/>
      <c r="AC41" s="128"/>
      <c r="AD41" s="95"/>
      <c r="AE41" s="129"/>
      <c r="AF41" s="129"/>
      <c r="AG41" s="129"/>
      <c r="AH41" s="129"/>
      <c r="AI41" s="129"/>
      <c r="AJ41" s="129"/>
      <c r="AK41" s="129"/>
      <c r="AL41" s="129"/>
      <c r="AM41" s="129"/>
      <c r="AN41" s="130"/>
      <c r="AO41" s="126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8"/>
      <c r="BA41" s="95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30"/>
      <c r="BM41" s="126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8"/>
      <c r="BY41" s="126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8"/>
      <c r="CK41" s="126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8"/>
      <c r="DD41" s="126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8"/>
      <c r="DP41" s="126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8"/>
      <c r="EB41" s="97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6"/>
      <c r="EN41" s="87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9"/>
    </row>
    <row r="42" spans="1:155" s="1" customFormat="1" ht="23.25" customHeight="1">
      <c r="A42" s="37"/>
      <c r="B42" s="124" t="s">
        <v>159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6">
        <v>8.8</v>
      </c>
      <c r="T42" s="127"/>
      <c r="U42" s="127"/>
      <c r="V42" s="127"/>
      <c r="W42" s="127"/>
      <c r="X42" s="127"/>
      <c r="Y42" s="127"/>
      <c r="Z42" s="127"/>
      <c r="AA42" s="127"/>
      <c r="AB42" s="127"/>
      <c r="AC42" s="128"/>
      <c r="AD42" s="95">
        <v>6</v>
      </c>
      <c r="AE42" s="129"/>
      <c r="AF42" s="129"/>
      <c r="AG42" s="129"/>
      <c r="AH42" s="129"/>
      <c r="AI42" s="129"/>
      <c r="AJ42" s="129"/>
      <c r="AK42" s="129"/>
      <c r="AL42" s="129"/>
      <c r="AM42" s="129"/>
      <c r="AN42" s="130"/>
      <c r="AO42" s="126">
        <v>8.3</v>
      </c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8"/>
      <c r="BA42" s="95">
        <v>6</v>
      </c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BM42" s="126">
        <v>3</v>
      </c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8"/>
      <c r="BY42" s="126">
        <v>3</v>
      </c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8"/>
      <c r="CK42" s="126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8"/>
      <c r="DD42" s="126">
        <f>DD43-DD40-DD39-DD38</f>
        <v>809768.5699999998</v>
      </c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8"/>
      <c r="DP42" s="126">
        <f>DP43-DP40-DP39-DP38</f>
        <v>963591</v>
      </c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8"/>
      <c r="EB42" s="97">
        <f>DD42/S42/12</f>
        <v>7668.262973484846</v>
      </c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6"/>
      <c r="EN42" s="87">
        <f t="shared" si="0"/>
        <v>13383.208333333334</v>
      </c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9"/>
    </row>
    <row r="43" spans="1:155" s="36" customFormat="1" ht="12.75" customHeight="1">
      <c r="A43" s="38"/>
      <c r="B43" s="90" t="s">
        <v>28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102">
        <f>S38+S39+S40+S41+S42</f>
        <v>24.900000000000002</v>
      </c>
      <c r="T43" s="103"/>
      <c r="U43" s="103"/>
      <c r="V43" s="103"/>
      <c r="W43" s="103"/>
      <c r="X43" s="103"/>
      <c r="Y43" s="103"/>
      <c r="Z43" s="103"/>
      <c r="AA43" s="103"/>
      <c r="AB43" s="103"/>
      <c r="AC43" s="96"/>
      <c r="AD43" s="92">
        <f>SUM(AD38:AN42)</f>
        <v>21</v>
      </c>
      <c r="AE43" s="93"/>
      <c r="AF43" s="93"/>
      <c r="AG43" s="93"/>
      <c r="AH43" s="93"/>
      <c r="AI43" s="93"/>
      <c r="AJ43" s="93"/>
      <c r="AK43" s="93"/>
      <c r="AL43" s="93"/>
      <c r="AM43" s="93"/>
      <c r="AN43" s="94"/>
      <c r="AO43" s="102">
        <f>SUM(AO38:AZ42)</f>
        <v>24.1</v>
      </c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96"/>
      <c r="BA43" s="92">
        <f>SUM(BA38:BL42)</f>
        <v>21</v>
      </c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  <c r="BM43" s="102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96"/>
      <c r="BY43" s="102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96"/>
      <c r="CK43" s="102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96"/>
      <c r="DD43" s="102">
        <v>3761468.57</v>
      </c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96"/>
      <c r="DP43" s="102">
        <v>3927891</v>
      </c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96"/>
      <c r="EB43" s="97">
        <f>DD43/S43/12</f>
        <v>12588.582898259703</v>
      </c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6"/>
      <c r="EN43" s="87">
        <f t="shared" si="0"/>
        <v>15586.869047619048</v>
      </c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9"/>
    </row>
    <row r="44" ht="3" customHeight="1"/>
    <row r="45" spans="1:155" s="5" customFormat="1" ht="24" customHeight="1">
      <c r="A45" s="100" t="s">
        <v>29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</row>
    <row r="46" spans="2:154" ht="18.75" customHeight="1">
      <c r="B46" s="150" t="s">
        <v>131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</row>
  </sheetData>
  <sheetProtection/>
  <mergeCells count="162">
    <mergeCell ref="A29:BG29"/>
    <mergeCell ref="BH29:DC29"/>
    <mergeCell ref="DE29:EX29"/>
    <mergeCell ref="A30:BG30"/>
    <mergeCell ref="BH30:DB30"/>
    <mergeCell ref="DD30:EX30"/>
    <mergeCell ref="EN38:EY38"/>
    <mergeCell ref="S38:AC38"/>
    <mergeCell ref="AD38:AN38"/>
    <mergeCell ref="AO38:AZ38"/>
    <mergeCell ref="BA38:BL38"/>
    <mergeCell ref="BM38:BX38"/>
    <mergeCell ref="CK38:DC38"/>
    <mergeCell ref="DD38:DO38"/>
    <mergeCell ref="DP38:EA38"/>
    <mergeCell ref="EB38:EM38"/>
    <mergeCell ref="BY38:CJ38"/>
    <mergeCell ref="B46:EX46"/>
    <mergeCell ref="DD8:EY8"/>
    <mergeCell ref="B9:BG9"/>
    <mergeCell ref="DD9:EY9"/>
    <mergeCell ref="B10:BG10"/>
    <mergeCell ref="BH9:DC9"/>
    <mergeCell ref="BH10:DC10"/>
    <mergeCell ref="A8:BG8"/>
    <mergeCell ref="BH8:DC8"/>
    <mergeCell ref="DD10:EY10"/>
    <mergeCell ref="A2:EY2"/>
    <mergeCell ref="A4:EY4"/>
    <mergeCell ref="A5:EY5"/>
    <mergeCell ref="DD7:EY7"/>
    <mergeCell ref="A7:BG7"/>
    <mergeCell ref="BH7:DC7"/>
    <mergeCell ref="B13:BG13"/>
    <mergeCell ref="B14:BG14"/>
    <mergeCell ref="BH11:DC11"/>
    <mergeCell ref="DD11:EY11"/>
    <mergeCell ref="BH12:DC12"/>
    <mergeCell ref="DD12:EY12"/>
    <mergeCell ref="B11:BG11"/>
    <mergeCell ref="B12:BG12"/>
    <mergeCell ref="BH13:DC13"/>
    <mergeCell ref="DD13:EY13"/>
    <mergeCell ref="BH14:DC14"/>
    <mergeCell ref="DD14:EY14"/>
    <mergeCell ref="S39:AC39"/>
    <mergeCell ref="AD39:AN39"/>
    <mergeCell ref="AO39:AZ39"/>
    <mergeCell ref="BH19:DC19"/>
    <mergeCell ref="DD19:EY19"/>
    <mergeCell ref="A20:BG20"/>
    <mergeCell ref="BH20:DC20"/>
    <mergeCell ref="B39:R39"/>
    <mergeCell ref="A16:EY16"/>
    <mergeCell ref="EN36:EY36"/>
    <mergeCell ref="DD37:DO37"/>
    <mergeCell ref="DP37:EA37"/>
    <mergeCell ref="EB37:EM37"/>
    <mergeCell ref="EN37:EY37"/>
    <mergeCell ref="CK35:DC36"/>
    <mergeCell ref="CK37:DC37"/>
    <mergeCell ref="A19:BG19"/>
    <mergeCell ref="A37:R37"/>
    <mergeCell ref="BM37:BX37"/>
    <mergeCell ref="BY37:CJ37"/>
    <mergeCell ref="DD35:EA35"/>
    <mergeCell ref="EB35:EY35"/>
    <mergeCell ref="DD36:DO36"/>
    <mergeCell ref="DP36:EA36"/>
    <mergeCell ref="EB36:EM36"/>
    <mergeCell ref="BY36:CJ36"/>
    <mergeCell ref="S37:AC37"/>
    <mergeCell ref="AD37:AN37"/>
    <mergeCell ref="AO37:AZ37"/>
    <mergeCell ref="BA37:BL37"/>
    <mergeCell ref="S36:AC36"/>
    <mergeCell ref="AD36:AN36"/>
    <mergeCell ref="S35:AN35"/>
    <mergeCell ref="AO35:BL35"/>
    <mergeCell ref="DD31:EY31"/>
    <mergeCell ref="A28:BG28"/>
    <mergeCell ref="BH28:DC28"/>
    <mergeCell ref="AO36:AZ36"/>
    <mergeCell ref="BA36:BL36"/>
    <mergeCell ref="BM35:CJ35"/>
    <mergeCell ref="BM36:BX36"/>
    <mergeCell ref="BH31:DC31"/>
    <mergeCell ref="A33:EY33"/>
    <mergeCell ref="A35:R36"/>
    <mergeCell ref="DD26:EY26"/>
    <mergeCell ref="A27:BG27"/>
    <mergeCell ref="BH27:DC27"/>
    <mergeCell ref="DD27:EY27"/>
    <mergeCell ref="A26:BG26"/>
    <mergeCell ref="BH26:DC26"/>
    <mergeCell ref="A17:EY17"/>
    <mergeCell ref="A23:EY23"/>
    <mergeCell ref="A24:EY24"/>
    <mergeCell ref="A21:BG21"/>
    <mergeCell ref="DD20:EY20"/>
    <mergeCell ref="BH21:DC21"/>
    <mergeCell ref="DD21:EY21"/>
    <mergeCell ref="B40:R40"/>
    <mergeCell ref="S40:AC40"/>
    <mergeCell ref="AD40:AN40"/>
    <mergeCell ref="AO40:AZ40"/>
    <mergeCell ref="EB39:EM39"/>
    <mergeCell ref="EN39:EY39"/>
    <mergeCell ref="BA40:BL40"/>
    <mergeCell ref="BM40:BX40"/>
    <mergeCell ref="BY40:CJ40"/>
    <mergeCell ref="CK40:DC40"/>
    <mergeCell ref="BY39:CJ39"/>
    <mergeCell ref="CK39:DC39"/>
    <mergeCell ref="BA39:BL39"/>
    <mergeCell ref="BM39:BX39"/>
    <mergeCell ref="DD39:DO39"/>
    <mergeCell ref="DP39:EA39"/>
    <mergeCell ref="BA41:BL41"/>
    <mergeCell ref="BM41:BX41"/>
    <mergeCell ref="EB40:EM40"/>
    <mergeCell ref="EN40:EY40"/>
    <mergeCell ref="BY41:CJ41"/>
    <mergeCell ref="CK41:DC41"/>
    <mergeCell ref="DD41:DO41"/>
    <mergeCell ref="DP41:EA41"/>
    <mergeCell ref="EN42:EY42"/>
    <mergeCell ref="DD42:DO42"/>
    <mergeCell ref="DP42:EA42"/>
    <mergeCell ref="B41:R41"/>
    <mergeCell ref="S41:AC41"/>
    <mergeCell ref="AD41:AN41"/>
    <mergeCell ref="AO41:AZ41"/>
    <mergeCell ref="CK43:DC43"/>
    <mergeCell ref="BA43:BL43"/>
    <mergeCell ref="BM43:BX43"/>
    <mergeCell ref="AD42:AN42"/>
    <mergeCell ref="AO42:AZ42"/>
    <mergeCell ref="BA42:BL42"/>
    <mergeCell ref="BM42:BX42"/>
    <mergeCell ref="BY42:CJ42"/>
    <mergeCell ref="CK42:DC42"/>
    <mergeCell ref="A45:EY45"/>
    <mergeCell ref="DD43:DO43"/>
    <mergeCell ref="DP43:EA43"/>
    <mergeCell ref="EB43:EM43"/>
    <mergeCell ref="EN43:EY43"/>
    <mergeCell ref="B43:R43"/>
    <mergeCell ref="S43:AC43"/>
    <mergeCell ref="AD43:AN43"/>
    <mergeCell ref="AO43:AZ43"/>
    <mergeCell ref="BY43:CJ43"/>
    <mergeCell ref="B42:R42"/>
    <mergeCell ref="S42:AC42"/>
    <mergeCell ref="B38:Q38"/>
    <mergeCell ref="DD28:EY28"/>
    <mergeCell ref="A31:BG31"/>
    <mergeCell ref="EB41:EM41"/>
    <mergeCell ref="EN41:EY41"/>
    <mergeCell ref="DD40:DO40"/>
    <mergeCell ref="DP40:EA40"/>
    <mergeCell ref="EB42:EM42"/>
  </mergeCells>
  <printOptions/>
  <pageMargins left="0.5118110236220472" right="0.35433070866141736" top="0.28" bottom="0.24" header="0.2362204724409449" footer="0.1968503937007874"/>
  <pageSetup fitToHeight="1" fitToWidth="1" horizontalDpi="600" verticalDpi="600" orientation="landscape" paperSize="9" scale="6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2"/>
  <sheetViews>
    <sheetView view="pageBreakPreview" zoomScaleSheetLayoutView="100" zoomScalePageLayoutView="0" workbookViewId="0" topLeftCell="A1">
      <selection activeCell="A35" sqref="A35:IV37"/>
    </sheetView>
  </sheetViews>
  <sheetFormatPr defaultColWidth="0.875" defaultRowHeight="12.75"/>
  <cols>
    <col min="1" max="16384" width="0.875" style="1" customWidth="1"/>
  </cols>
  <sheetData>
    <row r="1" s="3" customFormat="1" ht="3" customHeight="1"/>
    <row r="2" spans="1:155" s="2" customFormat="1" ht="15" customHeight="1">
      <c r="A2" s="133" t="s">
        <v>54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</row>
    <row r="3" s="3" customFormat="1" ht="15"/>
    <row r="4" spans="1:155" s="2" customFormat="1" ht="15" customHeight="1">
      <c r="A4" s="133" t="s">
        <v>142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</row>
    <row r="5" spans="1:155" s="2" customFormat="1" ht="15" customHeight="1">
      <c r="A5" s="3"/>
      <c r="B5" s="3"/>
      <c r="C5" s="3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3"/>
      <c r="EX5" s="3"/>
      <c r="EY5" s="3"/>
    </row>
    <row r="6" spans="4:152" s="3" customFormat="1" ht="15">
      <c r="D6" s="79" t="s">
        <v>176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 t="s">
        <v>181</v>
      </c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</row>
    <row r="7" spans="1:155" ht="15">
      <c r="A7" s="3"/>
      <c r="B7" s="3"/>
      <c r="C7" s="3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3"/>
      <c r="EX7" s="3"/>
      <c r="EY7" s="3"/>
    </row>
    <row r="8" spans="1:155" ht="15" customHeight="1">
      <c r="A8" s="3"/>
      <c r="B8" s="3"/>
      <c r="C8" s="3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3"/>
      <c r="EX8" s="3"/>
      <c r="EY8" s="3"/>
    </row>
    <row r="9" spans="1:155" ht="14.25">
      <c r="A9" s="133" t="s">
        <v>122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</row>
    <row r="10" spans="1:155" ht="25.5" customHeight="1">
      <c r="A10" s="133" t="s">
        <v>110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</row>
    <row r="11" spans="1:155" ht="7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</row>
    <row r="12" spans="1:155" ht="12.75">
      <c r="A12" s="140" t="s">
        <v>30</v>
      </c>
      <c r="B12" s="141"/>
      <c r="C12" s="141"/>
      <c r="D12" s="141"/>
      <c r="E12" s="141"/>
      <c r="F12" s="141"/>
      <c r="G12" s="142"/>
      <c r="H12" s="140" t="s">
        <v>31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40" t="s">
        <v>108</v>
      </c>
      <c r="BF12" s="141"/>
      <c r="BG12" s="141"/>
      <c r="BH12" s="141"/>
      <c r="BI12" s="141"/>
      <c r="BJ12" s="141"/>
      <c r="BK12" s="141"/>
      <c r="BL12" s="141"/>
      <c r="BM12" s="141"/>
      <c r="BN12" s="142"/>
      <c r="BO12" s="137" t="s">
        <v>33</v>
      </c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9"/>
      <c r="EE12" s="140" t="s">
        <v>34</v>
      </c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2"/>
    </row>
    <row r="13" spans="1:155" ht="25.5" customHeight="1">
      <c r="A13" s="143"/>
      <c r="B13" s="144"/>
      <c r="C13" s="144"/>
      <c r="D13" s="144"/>
      <c r="E13" s="144"/>
      <c r="F13" s="144"/>
      <c r="G13" s="145"/>
      <c r="H13" s="143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5"/>
      <c r="BE13" s="143"/>
      <c r="BF13" s="144"/>
      <c r="BG13" s="144"/>
      <c r="BH13" s="144"/>
      <c r="BI13" s="144"/>
      <c r="BJ13" s="144"/>
      <c r="BK13" s="144"/>
      <c r="BL13" s="144"/>
      <c r="BM13" s="144"/>
      <c r="BN13" s="145"/>
      <c r="BO13" s="137" t="s">
        <v>35</v>
      </c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9"/>
      <c r="CF13" s="137" t="s">
        <v>36</v>
      </c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9"/>
      <c r="CW13" s="137" t="s">
        <v>109</v>
      </c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9"/>
      <c r="DN13" s="137" t="s">
        <v>37</v>
      </c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9"/>
      <c r="EE13" s="143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5"/>
    </row>
    <row r="14" spans="1:155" ht="25.5" customHeight="1">
      <c r="A14" s="134">
        <v>1</v>
      </c>
      <c r="B14" s="135"/>
      <c r="C14" s="135"/>
      <c r="D14" s="135"/>
      <c r="E14" s="135"/>
      <c r="F14" s="135"/>
      <c r="G14" s="136"/>
      <c r="H14" s="134">
        <v>2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6"/>
      <c r="BE14" s="134">
        <v>3</v>
      </c>
      <c r="BF14" s="135"/>
      <c r="BG14" s="135"/>
      <c r="BH14" s="135"/>
      <c r="BI14" s="135"/>
      <c r="BJ14" s="135"/>
      <c r="BK14" s="135"/>
      <c r="BL14" s="135"/>
      <c r="BM14" s="135"/>
      <c r="BN14" s="136"/>
      <c r="BO14" s="134">
        <v>4</v>
      </c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6"/>
      <c r="CF14" s="134">
        <v>5</v>
      </c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6"/>
      <c r="CW14" s="134">
        <v>6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6"/>
      <c r="DN14" s="134">
        <v>7</v>
      </c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6"/>
      <c r="EE14" s="134">
        <v>8</v>
      </c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6"/>
    </row>
    <row r="15" spans="1:155" ht="12.75">
      <c r="A15" s="173" t="s">
        <v>41</v>
      </c>
      <c r="B15" s="174"/>
      <c r="C15" s="174"/>
      <c r="D15" s="174"/>
      <c r="E15" s="174"/>
      <c r="F15" s="174"/>
      <c r="G15" s="175"/>
      <c r="H15" s="15"/>
      <c r="I15" s="124" t="s">
        <v>43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5"/>
      <c r="BE15" s="164" t="s">
        <v>38</v>
      </c>
      <c r="BF15" s="165"/>
      <c r="BG15" s="165"/>
      <c r="BH15" s="165"/>
      <c r="BI15" s="165"/>
      <c r="BJ15" s="165"/>
      <c r="BK15" s="165"/>
      <c r="BL15" s="165"/>
      <c r="BM15" s="165"/>
      <c r="BN15" s="166"/>
      <c r="BO15" s="176">
        <v>6199673.44</v>
      </c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8"/>
      <c r="CF15" s="176">
        <v>6065141.68</v>
      </c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8"/>
      <c r="CW15" s="164" t="s">
        <v>175</v>
      </c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6"/>
      <c r="DN15" s="167">
        <f>CF15/BO15-1</f>
        <v>-0.021699813917940958</v>
      </c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9"/>
      <c r="EE15" s="170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2"/>
    </row>
    <row r="16" spans="1:155" ht="12.75">
      <c r="A16" s="173" t="s">
        <v>42</v>
      </c>
      <c r="B16" s="174"/>
      <c r="C16" s="174"/>
      <c r="D16" s="174"/>
      <c r="E16" s="174"/>
      <c r="F16" s="174"/>
      <c r="G16" s="175"/>
      <c r="H16" s="15"/>
      <c r="I16" s="124" t="s">
        <v>44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5"/>
      <c r="BE16" s="164" t="s">
        <v>38</v>
      </c>
      <c r="BF16" s="165"/>
      <c r="BG16" s="165"/>
      <c r="BH16" s="165"/>
      <c r="BI16" s="165"/>
      <c r="BJ16" s="165"/>
      <c r="BK16" s="165"/>
      <c r="BL16" s="165"/>
      <c r="BM16" s="165"/>
      <c r="BN16" s="166"/>
      <c r="BO16" s="164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6"/>
      <c r="CF16" s="164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6"/>
      <c r="CW16" s="164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6"/>
      <c r="DN16" s="164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6"/>
      <c r="EE16" s="170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2"/>
    </row>
    <row r="17" spans="1:155" ht="25.5" customHeight="1">
      <c r="A17" s="16"/>
      <c r="B17" s="131" t="s">
        <v>40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2"/>
    </row>
    <row r="18" spans="1:155" ht="12.75">
      <c r="A18" s="173"/>
      <c r="B18" s="174"/>
      <c r="C18" s="174"/>
      <c r="D18" s="174"/>
      <c r="E18" s="174"/>
      <c r="F18" s="174"/>
      <c r="G18" s="175"/>
      <c r="H18" s="15"/>
      <c r="I18" s="124" t="s">
        <v>104</v>
      </c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5"/>
      <c r="BE18" s="164" t="s">
        <v>38</v>
      </c>
      <c r="BF18" s="165"/>
      <c r="BG18" s="165"/>
      <c r="BH18" s="165"/>
      <c r="BI18" s="165"/>
      <c r="BJ18" s="165"/>
      <c r="BK18" s="165"/>
      <c r="BL18" s="165"/>
      <c r="BM18" s="165"/>
      <c r="BN18" s="166"/>
      <c r="BO18" s="164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6"/>
      <c r="CF18" s="164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6"/>
      <c r="CW18" s="164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6"/>
      <c r="DN18" s="164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6"/>
      <c r="EE18" s="170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2"/>
    </row>
    <row r="19" spans="1:155" ht="12.75">
      <c r="A19" s="173"/>
      <c r="B19" s="174"/>
      <c r="C19" s="174"/>
      <c r="D19" s="174"/>
      <c r="E19" s="174"/>
      <c r="F19" s="174"/>
      <c r="G19" s="175"/>
      <c r="H19" s="15"/>
      <c r="I19" s="124" t="s">
        <v>105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5"/>
      <c r="BE19" s="164" t="s">
        <v>38</v>
      </c>
      <c r="BF19" s="165"/>
      <c r="BG19" s="165"/>
      <c r="BH19" s="165"/>
      <c r="BI19" s="165"/>
      <c r="BJ19" s="165"/>
      <c r="BK19" s="165"/>
      <c r="BL19" s="165"/>
      <c r="BM19" s="165"/>
      <c r="BN19" s="166"/>
      <c r="BO19" s="164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6"/>
      <c r="CF19" s="164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6"/>
      <c r="CW19" s="164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6"/>
      <c r="DN19" s="164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6"/>
      <c r="EE19" s="170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2"/>
    </row>
    <row r="20" spans="1:155" ht="12.75">
      <c r="A20" s="105" t="s">
        <v>45</v>
      </c>
      <c r="B20" s="106"/>
      <c r="C20" s="106"/>
      <c r="D20" s="106"/>
      <c r="E20" s="106"/>
      <c r="F20" s="106"/>
      <c r="G20" s="98"/>
      <c r="H20" s="15"/>
      <c r="I20" s="124" t="s">
        <v>46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5"/>
      <c r="BE20" s="126" t="s">
        <v>38</v>
      </c>
      <c r="BF20" s="127"/>
      <c r="BG20" s="127"/>
      <c r="BH20" s="127"/>
      <c r="BI20" s="127"/>
      <c r="BJ20" s="127"/>
      <c r="BK20" s="127"/>
      <c r="BL20" s="127"/>
      <c r="BM20" s="127"/>
      <c r="BN20" s="128"/>
      <c r="BO20" s="154">
        <v>27264.02</v>
      </c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6"/>
      <c r="CF20" s="154">
        <f>63838.37+9818.98</f>
        <v>73657.35</v>
      </c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6"/>
      <c r="CW20" s="126" t="s">
        <v>182</v>
      </c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8"/>
      <c r="DN20" s="167">
        <f>CF20/BO20-1</f>
        <v>1.7016320410563082</v>
      </c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9"/>
      <c r="EE20" s="99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5"/>
    </row>
    <row r="21" spans="1:155" ht="12.75">
      <c r="A21" s="16"/>
      <c r="B21" s="131" t="s">
        <v>47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2"/>
    </row>
    <row r="22" spans="1:155" s="3" customFormat="1" ht="24" customHeight="1">
      <c r="A22" s="173"/>
      <c r="B22" s="174"/>
      <c r="C22" s="174"/>
      <c r="D22" s="174"/>
      <c r="E22" s="174"/>
      <c r="F22" s="174"/>
      <c r="G22" s="175"/>
      <c r="H22" s="15"/>
      <c r="I22" s="124" t="s">
        <v>48</v>
      </c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5"/>
      <c r="BE22" s="164" t="s">
        <v>38</v>
      </c>
      <c r="BF22" s="165"/>
      <c r="BG22" s="165"/>
      <c r="BH22" s="165"/>
      <c r="BI22" s="165"/>
      <c r="BJ22" s="165"/>
      <c r="BK22" s="165"/>
      <c r="BL22" s="165"/>
      <c r="BM22" s="165"/>
      <c r="BN22" s="166"/>
      <c r="BO22" s="164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6"/>
      <c r="CF22" s="164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6"/>
      <c r="CW22" s="164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6"/>
      <c r="DN22" s="164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6"/>
      <c r="EE22" s="170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2"/>
    </row>
    <row r="23" spans="1:155" s="2" customFormat="1" ht="15" customHeight="1">
      <c r="A23" s="105" t="s">
        <v>49</v>
      </c>
      <c r="B23" s="106"/>
      <c r="C23" s="106"/>
      <c r="D23" s="106"/>
      <c r="E23" s="106"/>
      <c r="F23" s="106"/>
      <c r="G23" s="98"/>
      <c r="H23" s="15"/>
      <c r="I23" s="124" t="s">
        <v>50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5"/>
      <c r="BE23" s="126" t="s">
        <v>38</v>
      </c>
      <c r="BF23" s="127"/>
      <c r="BG23" s="127"/>
      <c r="BH23" s="127"/>
      <c r="BI23" s="127"/>
      <c r="BJ23" s="127"/>
      <c r="BK23" s="127"/>
      <c r="BL23" s="127"/>
      <c r="BM23" s="127"/>
      <c r="BN23" s="128"/>
      <c r="BO23" s="154">
        <v>2319.63</v>
      </c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6"/>
      <c r="CF23" s="154">
        <v>98178.51</v>
      </c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6"/>
      <c r="CW23" s="164" t="s">
        <v>182</v>
      </c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6"/>
      <c r="DN23" s="167">
        <f>CF23/BO23-1</f>
        <v>41.32507339532597</v>
      </c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9"/>
      <c r="EE23" s="99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5"/>
    </row>
    <row r="24" spans="1:155" s="3" customFormat="1" ht="13.5" customHeight="1">
      <c r="A24" s="16"/>
      <c r="B24" s="131" t="s">
        <v>47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2"/>
    </row>
    <row r="25" spans="1:155" ht="25.5" customHeight="1">
      <c r="A25" s="105"/>
      <c r="B25" s="106"/>
      <c r="C25" s="106"/>
      <c r="D25" s="106"/>
      <c r="E25" s="106"/>
      <c r="F25" s="106"/>
      <c r="G25" s="98"/>
      <c r="H25" s="15"/>
      <c r="I25" s="124" t="s">
        <v>51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5"/>
      <c r="BE25" s="126" t="s">
        <v>38</v>
      </c>
      <c r="BF25" s="127"/>
      <c r="BG25" s="127"/>
      <c r="BH25" s="127"/>
      <c r="BI25" s="127"/>
      <c r="BJ25" s="127"/>
      <c r="BK25" s="127"/>
      <c r="BL25" s="127"/>
      <c r="BM25" s="127"/>
      <c r="BN25" s="128"/>
      <c r="BO25" s="126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8"/>
      <c r="CF25" s="126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8"/>
      <c r="CW25" s="126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8"/>
      <c r="DN25" s="126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8"/>
      <c r="EE25" s="99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5"/>
    </row>
    <row r="26" spans="1:155" ht="12.75" customHeight="1">
      <c r="A26" s="105" t="s">
        <v>52</v>
      </c>
      <c r="B26" s="106"/>
      <c r="C26" s="106"/>
      <c r="D26" s="106"/>
      <c r="E26" s="106"/>
      <c r="F26" s="106"/>
      <c r="G26" s="98"/>
      <c r="H26" s="15"/>
      <c r="I26" s="124" t="s">
        <v>53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5"/>
      <c r="BE26" s="126" t="s">
        <v>38</v>
      </c>
      <c r="BF26" s="127"/>
      <c r="BG26" s="127"/>
      <c r="BH26" s="127"/>
      <c r="BI26" s="127"/>
      <c r="BJ26" s="127"/>
      <c r="BK26" s="127"/>
      <c r="BL26" s="127"/>
      <c r="BM26" s="127"/>
      <c r="BN26" s="128"/>
      <c r="BO26" s="154">
        <v>26415636.51</v>
      </c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6"/>
      <c r="CF26" s="154">
        <v>26307719.06</v>
      </c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  <c r="CW26" s="164" t="s">
        <v>175</v>
      </c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6"/>
      <c r="DN26" s="167">
        <f>CF26/BO26-1</f>
        <v>-0.004085362469276488</v>
      </c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9"/>
      <c r="EE26" s="99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5"/>
    </row>
    <row r="27" spans="1:155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</row>
    <row r="28" spans="1:155" ht="12.75" customHeight="1">
      <c r="A28" s="133" t="s">
        <v>117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</row>
    <row r="29" spans="1:155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4" t="s">
        <v>80</v>
      </c>
    </row>
    <row r="30" spans="1:155" ht="12.75" customHeight="1">
      <c r="A30" s="137" t="s">
        <v>30</v>
      </c>
      <c r="B30" s="138"/>
      <c r="C30" s="138"/>
      <c r="D30" s="138"/>
      <c r="E30" s="138"/>
      <c r="F30" s="138"/>
      <c r="G30" s="139"/>
      <c r="H30" s="137" t="s">
        <v>31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9"/>
      <c r="BA30" s="137" t="s">
        <v>78</v>
      </c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9"/>
      <c r="CE30" s="137" t="s">
        <v>112</v>
      </c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9"/>
      <c r="DI30" s="137" t="s">
        <v>79</v>
      </c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9"/>
      <c r="EA30" s="137" t="s">
        <v>34</v>
      </c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9"/>
    </row>
    <row r="31" spans="1:155" ht="12.75" customHeight="1">
      <c r="A31" s="126">
        <v>1</v>
      </c>
      <c r="B31" s="127"/>
      <c r="C31" s="127"/>
      <c r="D31" s="127"/>
      <c r="E31" s="127"/>
      <c r="F31" s="127"/>
      <c r="G31" s="128"/>
      <c r="H31" s="126">
        <v>2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8"/>
      <c r="BA31" s="126">
        <v>3</v>
      </c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8"/>
      <c r="CE31" s="126">
        <v>4</v>
      </c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8"/>
      <c r="DI31" s="126">
        <v>5</v>
      </c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8"/>
      <c r="EA31" s="126">
        <v>6</v>
      </c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8"/>
    </row>
    <row r="32" spans="1:155" ht="12.75" customHeight="1">
      <c r="A32" s="105" t="s">
        <v>41</v>
      </c>
      <c r="B32" s="106"/>
      <c r="C32" s="106"/>
      <c r="D32" s="106"/>
      <c r="E32" s="106"/>
      <c r="F32" s="106"/>
      <c r="G32" s="98"/>
      <c r="H32" s="25"/>
      <c r="I32" s="131" t="s">
        <v>81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2"/>
      <c r="BA32" s="126" t="s">
        <v>83</v>
      </c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8"/>
      <c r="CE32" s="126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8"/>
      <c r="DI32" s="126" t="s">
        <v>83</v>
      </c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8"/>
      <c r="EA32" s="99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5"/>
    </row>
    <row r="33" spans="1:155" ht="12.75" customHeight="1">
      <c r="A33" s="105" t="s">
        <v>42</v>
      </c>
      <c r="B33" s="106"/>
      <c r="C33" s="106"/>
      <c r="D33" s="106"/>
      <c r="E33" s="106"/>
      <c r="F33" s="106"/>
      <c r="G33" s="98"/>
      <c r="H33" s="25"/>
      <c r="I33" s="131" t="s">
        <v>82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2"/>
      <c r="BA33" s="154">
        <f>SUM(BA35:CD38)</f>
        <v>8560866.45</v>
      </c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6"/>
      <c r="CE33" s="154">
        <f>BA33</f>
        <v>8560866.45</v>
      </c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6"/>
      <c r="DI33" s="126">
        <v>100</v>
      </c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8"/>
      <c r="EA33" s="99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5"/>
    </row>
    <row r="34" spans="1:155" ht="12.75" customHeight="1">
      <c r="A34" s="24"/>
      <c r="B34" s="157" t="s">
        <v>47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8"/>
      <c r="BA34" s="154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6"/>
      <c r="CE34" s="154">
        <f>BA34</f>
        <v>0</v>
      </c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6"/>
      <c r="DI34" s="126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8"/>
      <c r="EA34" s="99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5"/>
    </row>
    <row r="35" spans="1:155" ht="16.5" customHeight="1">
      <c r="A35" s="105"/>
      <c r="B35" s="106"/>
      <c r="C35" s="106"/>
      <c r="D35" s="106"/>
      <c r="E35" s="106"/>
      <c r="F35" s="106"/>
      <c r="G35" s="98"/>
      <c r="H35" s="25"/>
      <c r="I35" s="124" t="s">
        <v>160</v>
      </c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5"/>
      <c r="BA35" s="154">
        <v>7605047.1</v>
      </c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6"/>
      <c r="CE35" s="154">
        <f>BA35</f>
        <v>7605047.1</v>
      </c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6"/>
      <c r="DI35" s="126">
        <v>100</v>
      </c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8"/>
      <c r="EA35" s="99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5"/>
    </row>
    <row r="36" spans="1:155" ht="16.5" customHeight="1">
      <c r="A36" s="24"/>
      <c r="B36" s="106"/>
      <c r="C36" s="106"/>
      <c r="D36" s="106"/>
      <c r="E36" s="106"/>
      <c r="F36" s="106"/>
      <c r="G36" s="98"/>
      <c r="H36" s="25"/>
      <c r="I36" s="124" t="s">
        <v>161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5"/>
      <c r="BA36" s="81"/>
      <c r="BB36" s="155">
        <v>13878.96</v>
      </c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82"/>
      <c r="CE36" s="154">
        <f>BB36</f>
        <v>13878.96</v>
      </c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6"/>
      <c r="DI36" s="126">
        <v>100</v>
      </c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74"/>
      <c r="EA36" s="151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72"/>
    </row>
    <row r="37" spans="1:155" ht="16.5" customHeight="1">
      <c r="A37" s="24"/>
      <c r="B37" s="106"/>
      <c r="C37" s="106"/>
      <c r="D37" s="106"/>
      <c r="E37" s="106"/>
      <c r="F37" s="106"/>
      <c r="G37" s="98"/>
      <c r="H37" s="126" t="s">
        <v>162</v>
      </c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78"/>
      <c r="BA37" s="154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6"/>
      <c r="CE37" s="154">
        <f>BA37</f>
        <v>0</v>
      </c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6"/>
      <c r="DI37" s="126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74"/>
      <c r="EA37" s="151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3"/>
    </row>
    <row r="38" spans="1:155" ht="26.25" customHeight="1">
      <c r="A38" s="24"/>
      <c r="B38" s="106"/>
      <c r="C38" s="106"/>
      <c r="D38" s="106"/>
      <c r="E38" s="106"/>
      <c r="F38" s="106"/>
      <c r="G38" s="98"/>
      <c r="H38" s="25"/>
      <c r="I38" s="131" t="s">
        <v>163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2"/>
      <c r="BA38" s="154">
        <v>941940.39</v>
      </c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6"/>
      <c r="CE38" s="154">
        <f>BA38</f>
        <v>941940.39</v>
      </c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6"/>
      <c r="DI38" s="126">
        <v>100</v>
      </c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8"/>
      <c r="EA38" s="151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76"/>
    </row>
    <row r="39" spans="1:155" ht="12.75" customHeight="1">
      <c r="A39" s="105" t="s">
        <v>45</v>
      </c>
      <c r="B39" s="106"/>
      <c r="C39" s="106"/>
      <c r="D39" s="106"/>
      <c r="E39" s="106"/>
      <c r="F39" s="106"/>
      <c r="G39" s="98"/>
      <c r="H39" s="25"/>
      <c r="I39" s="131" t="s">
        <v>84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2"/>
      <c r="BA39" s="154">
        <f>BA33</f>
        <v>8560866.45</v>
      </c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6"/>
      <c r="CE39" s="154">
        <f>CE33</f>
        <v>8560866.45</v>
      </c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6"/>
      <c r="DI39" s="126">
        <v>100</v>
      </c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8"/>
      <c r="EA39" s="99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5"/>
    </row>
    <row r="40" spans="1:155" ht="12.75" customHeight="1">
      <c r="A40" s="24"/>
      <c r="B40" s="157" t="s">
        <v>47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8"/>
      <c r="BA40" s="154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6"/>
      <c r="CE40" s="154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6"/>
      <c r="DI40" s="126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8"/>
      <c r="EA40" s="99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5"/>
    </row>
    <row r="41" spans="1:155" ht="24.75" customHeight="1">
      <c r="A41" s="24"/>
      <c r="B41" s="75"/>
      <c r="C41" s="75"/>
      <c r="D41" s="75"/>
      <c r="E41" s="75"/>
      <c r="F41" s="75"/>
      <c r="G41" s="75"/>
      <c r="H41" s="75"/>
      <c r="I41" s="124" t="s">
        <v>160</v>
      </c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5"/>
      <c r="BA41" s="154">
        <f>BA35</f>
        <v>7605047.1</v>
      </c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82"/>
      <c r="CE41" s="154">
        <f>CE35</f>
        <v>7605047.1</v>
      </c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6"/>
      <c r="DI41" s="126">
        <v>100</v>
      </c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74"/>
      <c r="EA41" s="151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72"/>
    </row>
    <row r="42" spans="1:155" ht="12.75" customHeight="1">
      <c r="A42" s="24"/>
      <c r="B42" s="75"/>
      <c r="C42" s="75"/>
      <c r="D42" s="75"/>
      <c r="E42" s="75"/>
      <c r="F42" s="75"/>
      <c r="G42" s="75"/>
      <c r="H42" s="75"/>
      <c r="I42" s="124" t="s">
        <v>161</v>
      </c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5"/>
      <c r="BA42" s="154">
        <f>BB36</f>
        <v>13878.96</v>
      </c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6"/>
      <c r="CE42" s="154">
        <f>BA42</f>
        <v>13878.96</v>
      </c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6"/>
      <c r="DI42" s="126">
        <v>100</v>
      </c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74"/>
      <c r="EA42" s="151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72"/>
    </row>
    <row r="43" spans="1:155" ht="12.75" customHeight="1">
      <c r="A43" s="24"/>
      <c r="B43" s="75"/>
      <c r="C43" s="75"/>
      <c r="D43" s="75"/>
      <c r="E43" s="75"/>
      <c r="F43" s="75"/>
      <c r="G43" s="75"/>
      <c r="H43" s="75"/>
      <c r="I43" s="126" t="s">
        <v>162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54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6"/>
      <c r="CE43" s="154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6"/>
      <c r="DI43" s="126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8"/>
      <c r="EA43" s="151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72"/>
    </row>
    <row r="44" spans="1:155" ht="12.75" customHeight="1">
      <c r="A44" s="24"/>
      <c r="B44" s="75"/>
      <c r="C44" s="75"/>
      <c r="D44" s="75"/>
      <c r="E44" s="75"/>
      <c r="F44" s="75"/>
      <c r="G44" s="75"/>
      <c r="H44" s="75"/>
      <c r="I44" s="131" t="s">
        <v>163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2"/>
      <c r="BA44" s="154">
        <v>718503</v>
      </c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6"/>
      <c r="CE44" s="154">
        <f>CE38</f>
        <v>941940.39</v>
      </c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82"/>
      <c r="DI44" s="126">
        <v>100</v>
      </c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8"/>
      <c r="EA44" s="151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3"/>
    </row>
    <row r="45" spans="1:155" ht="12.75" customHeight="1">
      <c r="A45" s="105"/>
      <c r="B45" s="106"/>
      <c r="C45" s="106"/>
      <c r="D45" s="106"/>
      <c r="E45" s="106"/>
      <c r="F45" s="106"/>
      <c r="G45" s="98"/>
      <c r="H45" s="25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2"/>
      <c r="BA45" s="154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6"/>
      <c r="CE45" s="154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6"/>
      <c r="DI45" s="126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8"/>
      <c r="EA45" s="99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5"/>
    </row>
    <row r="46" spans="1:155" s="3" customFormat="1" ht="11.25" customHeight="1">
      <c r="A46" s="105" t="s">
        <v>49</v>
      </c>
      <c r="B46" s="106"/>
      <c r="C46" s="106"/>
      <c r="D46" s="106"/>
      <c r="E46" s="106"/>
      <c r="F46" s="106"/>
      <c r="G46" s="98"/>
      <c r="H46" s="25"/>
      <c r="I46" s="131" t="s">
        <v>85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2"/>
      <c r="BA46" s="154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6"/>
      <c r="CE46" s="154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6"/>
      <c r="DI46" s="126" t="s">
        <v>83</v>
      </c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8"/>
      <c r="EA46" s="99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5"/>
    </row>
    <row r="47" spans="1:155" s="2" customFormat="1" ht="14.25">
      <c r="A47" s="24"/>
      <c r="B47" s="157" t="s">
        <v>86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8"/>
      <c r="BA47" s="154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6"/>
      <c r="CE47" s="154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6"/>
      <c r="DI47" s="126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8"/>
      <c r="EA47" s="99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5"/>
    </row>
    <row r="48" spans="1:155" s="3" customFormat="1" ht="12.75" customHeight="1">
      <c r="A48" s="105" t="s">
        <v>52</v>
      </c>
      <c r="B48" s="106"/>
      <c r="C48" s="106"/>
      <c r="D48" s="106"/>
      <c r="E48" s="106"/>
      <c r="F48" s="106"/>
      <c r="G48" s="98"/>
      <c r="H48" s="25"/>
      <c r="I48" s="131" t="s">
        <v>87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2"/>
      <c r="BA48" s="154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6"/>
      <c r="CE48" s="154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6"/>
      <c r="DI48" s="126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8"/>
      <c r="EA48" s="99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5"/>
    </row>
    <row r="49" spans="1:155" ht="16.5" customHeight="1">
      <c r="A49" s="24"/>
      <c r="B49" s="157" t="s">
        <v>47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8"/>
      <c r="BA49" s="126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8"/>
      <c r="CE49" s="126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8"/>
      <c r="DI49" s="126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8"/>
      <c r="EA49" s="99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5"/>
    </row>
    <row r="50" spans="1:155" ht="12.75" customHeight="1">
      <c r="A50" s="105"/>
      <c r="B50" s="106"/>
      <c r="C50" s="106"/>
      <c r="D50" s="106"/>
      <c r="E50" s="106"/>
      <c r="F50" s="106"/>
      <c r="G50" s="98"/>
      <c r="H50" s="25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2"/>
      <c r="BA50" s="126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8"/>
      <c r="CE50" s="126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8"/>
      <c r="DI50" s="126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8"/>
      <c r="EA50" s="99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5"/>
    </row>
    <row r="51" spans="1:155" ht="3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</row>
    <row r="52" spans="1:155" ht="12.75" customHeight="1">
      <c r="A52" s="133" t="s">
        <v>118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</row>
    <row r="53" spans="1:15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</row>
    <row r="54" spans="1:155" s="3" customFormat="1" ht="9" customHeight="1">
      <c r="A54" s="140" t="s">
        <v>113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2"/>
      <c r="AJ54" s="164" t="s">
        <v>55</v>
      </c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6"/>
    </row>
    <row r="55" spans="1:155" s="2" customFormat="1" ht="14.25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3"/>
      <c r="AJ55" s="17"/>
      <c r="AK55" s="23" t="s">
        <v>39</v>
      </c>
      <c r="AL55" s="18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59" t="s">
        <v>56</v>
      </c>
      <c r="AY55" s="159"/>
      <c r="AZ55" s="159"/>
      <c r="BA55" s="159"/>
      <c r="BB55" s="160"/>
      <c r="BC55" s="160"/>
      <c r="BD55" s="160"/>
      <c r="BE55" s="18" t="s">
        <v>1</v>
      </c>
      <c r="BF55" s="18"/>
      <c r="BG55" s="19"/>
      <c r="BH55" s="17"/>
      <c r="BI55" s="23" t="s">
        <v>39</v>
      </c>
      <c r="BJ55" s="18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59" t="s">
        <v>56</v>
      </c>
      <c r="BW55" s="159"/>
      <c r="BX55" s="159"/>
      <c r="BY55" s="159"/>
      <c r="BZ55" s="160"/>
      <c r="CA55" s="160"/>
      <c r="CB55" s="160"/>
      <c r="CC55" s="18" t="s">
        <v>1</v>
      </c>
      <c r="CD55" s="18"/>
      <c r="CE55" s="19"/>
      <c r="CF55" s="17"/>
      <c r="CG55" s="23" t="s">
        <v>39</v>
      </c>
      <c r="CH55" s="18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59" t="s">
        <v>56</v>
      </c>
      <c r="CU55" s="159"/>
      <c r="CV55" s="159"/>
      <c r="CW55" s="159"/>
      <c r="CX55" s="160"/>
      <c r="CY55" s="160"/>
      <c r="CZ55" s="160"/>
      <c r="DA55" s="18" t="s">
        <v>1</v>
      </c>
      <c r="DB55" s="18"/>
      <c r="DC55" s="19"/>
      <c r="DD55" s="17"/>
      <c r="DE55" s="23" t="s">
        <v>39</v>
      </c>
      <c r="DF55" s="18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59" t="s">
        <v>56</v>
      </c>
      <c r="DS55" s="159"/>
      <c r="DT55" s="159"/>
      <c r="DU55" s="159"/>
      <c r="DV55" s="160"/>
      <c r="DW55" s="160"/>
      <c r="DX55" s="160"/>
      <c r="DY55" s="18" t="s">
        <v>1</v>
      </c>
      <c r="DZ55" s="18"/>
      <c r="EA55" s="19"/>
      <c r="EB55" s="17"/>
      <c r="EC55" s="23" t="s">
        <v>39</v>
      </c>
      <c r="ED55" s="18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59" t="s">
        <v>56</v>
      </c>
      <c r="EQ55" s="159"/>
      <c r="ER55" s="159"/>
      <c r="ES55" s="159"/>
      <c r="ET55" s="160"/>
      <c r="EU55" s="160"/>
      <c r="EV55" s="160"/>
      <c r="EW55" s="18" t="s">
        <v>1</v>
      </c>
      <c r="EX55" s="18"/>
      <c r="EY55" s="19"/>
    </row>
    <row r="56" spans="1:155" s="2" customFormat="1" ht="14.25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5"/>
      <c r="AJ56" s="20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2"/>
      <c r="BH56" s="20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2"/>
      <c r="CF56" s="20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2"/>
      <c r="EB56" s="20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2" customFormat="1" ht="13.5" customHeight="1">
      <c r="A57" s="134">
        <v>1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6"/>
      <c r="AJ57" s="134">
        <v>2</v>
      </c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6"/>
      <c r="BH57" s="134">
        <v>3</v>
      </c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6"/>
      <c r="CF57" s="134">
        <v>4</v>
      </c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6"/>
      <c r="DD57" s="134">
        <v>5</v>
      </c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6"/>
      <c r="EB57" s="134">
        <v>6</v>
      </c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6"/>
    </row>
    <row r="58" spans="1:155" ht="18.75" customHeight="1">
      <c r="A58" s="99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5"/>
      <c r="AJ58" s="126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8"/>
      <c r="BH58" s="126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8"/>
      <c r="CF58" s="126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8"/>
      <c r="DD58" s="126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8"/>
      <c r="EB58" s="126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8"/>
    </row>
    <row r="59" spans="1:155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</row>
    <row r="60" spans="1:155" ht="12.75" customHeight="1">
      <c r="A60" s="133" t="s">
        <v>119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</row>
    <row r="61" spans="1:155" ht="12.75" customHeight="1">
      <c r="A61" s="133" t="s">
        <v>106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</row>
    <row r="62" spans="1:155" s="3" customFormat="1" ht="3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</row>
    <row r="63" spans="1:155" s="2" customFormat="1" ht="23.25" customHeight="1">
      <c r="A63" s="137" t="s">
        <v>69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9"/>
      <c r="CH63" s="137" t="s">
        <v>111</v>
      </c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9"/>
    </row>
    <row r="64" spans="1:155" s="3" customFormat="1" ht="15" customHeight="1">
      <c r="A64" s="137" t="s">
        <v>70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9"/>
      <c r="AD64" s="137" t="s">
        <v>71</v>
      </c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9"/>
      <c r="BF64" s="137" t="s">
        <v>72</v>
      </c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9"/>
      <c r="CH64" s="137" t="s">
        <v>73</v>
      </c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9"/>
      <c r="DQ64" s="137" t="s">
        <v>74</v>
      </c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9"/>
    </row>
    <row r="65" spans="1:155" ht="14.25" customHeight="1">
      <c r="A65" s="134">
        <v>1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134">
        <v>2</v>
      </c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6"/>
      <c r="BF65" s="134">
        <v>3</v>
      </c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6"/>
      <c r="CH65" s="134">
        <v>4</v>
      </c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6"/>
      <c r="DQ65" s="134">
        <v>5</v>
      </c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6"/>
    </row>
    <row r="66" spans="1:155" ht="12.75" customHeight="1">
      <c r="A66" s="134">
        <v>115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134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6"/>
      <c r="BF66" s="134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6"/>
      <c r="CH66" s="134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6"/>
      <c r="DQ66" s="134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6"/>
    </row>
    <row r="67" spans="1:155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</row>
    <row r="68" spans="1:155" ht="12.75" customHeight="1">
      <c r="A68" s="133" t="s">
        <v>120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</row>
    <row r="69" spans="1:155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</row>
    <row r="70" spans="1:155" ht="12.75">
      <c r="A70" s="137" t="s">
        <v>75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9"/>
      <c r="BA70" s="137" t="s">
        <v>76</v>
      </c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9"/>
      <c r="DB70" s="137" t="s">
        <v>77</v>
      </c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9"/>
    </row>
    <row r="71" spans="1:155" ht="12.75">
      <c r="A71" s="134">
        <v>1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6"/>
      <c r="BA71" s="134">
        <v>2</v>
      </c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6"/>
      <c r="DB71" s="134">
        <v>3</v>
      </c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6"/>
    </row>
    <row r="72" spans="1:155" ht="12.75">
      <c r="A72" s="99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5"/>
      <c r="BA72" s="180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2"/>
      <c r="DB72" s="180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2"/>
    </row>
    <row r="73" spans="1:155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</row>
    <row r="74" spans="1:155" ht="14.25">
      <c r="A74" s="133" t="s">
        <v>123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</row>
    <row r="75" spans="1:155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</row>
    <row r="76" spans="1:155" ht="12.75">
      <c r="A76" s="137" t="s">
        <v>114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9"/>
      <c r="BA76" s="137" t="s">
        <v>115</v>
      </c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9"/>
      <c r="DB76" s="137" t="s">
        <v>116</v>
      </c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  <c r="EU76" s="138"/>
      <c r="EV76" s="138"/>
      <c r="EW76" s="138"/>
      <c r="EX76" s="138"/>
      <c r="EY76" s="139"/>
    </row>
    <row r="77" spans="1:155" ht="12.75">
      <c r="A77" s="134">
        <v>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6"/>
      <c r="BA77" s="134">
        <v>2</v>
      </c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6"/>
      <c r="DB77" s="134">
        <v>3</v>
      </c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6"/>
    </row>
    <row r="78" spans="1:155" ht="12.75">
      <c r="A78" s="134" t="s">
        <v>195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6"/>
      <c r="BA78" s="134" t="s">
        <v>198</v>
      </c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6"/>
      <c r="DB78" s="134" t="s">
        <v>199</v>
      </c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6"/>
    </row>
    <row r="79" spans="1:155" ht="12.75">
      <c r="A79" s="83"/>
      <c r="B79" s="135" t="s">
        <v>196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6"/>
      <c r="BA79" s="134" t="s">
        <v>198</v>
      </c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4" t="s">
        <v>199</v>
      </c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6"/>
    </row>
    <row r="80" spans="1:155" ht="12.75">
      <c r="A80" s="134" t="s">
        <v>197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6"/>
      <c r="BA80" s="134" t="s">
        <v>198</v>
      </c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6"/>
      <c r="DB80" s="134" t="s">
        <v>199</v>
      </c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6"/>
    </row>
    <row r="81" spans="1:155" ht="12.75">
      <c r="A81" s="134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6"/>
      <c r="BA81" s="83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39"/>
      <c r="DB81" s="83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39"/>
    </row>
    <row r="82" spans="1:155" ht="12.75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39"/>
      <c r="BA82" s="83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39"/>
      <c r="DB82" s="83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39"/>
    </row>
  </sheetData>
  <sheetProtection/>
  <mergeCells count="294">
    <mergeCell ref="BA80:DA80"/>
    <mergeCell ref="DB80:EY80"/>
    <mergeCell ref="DB77:EY77"/>
    <mergeCell ref="BA77:DA77"/>
    <mergeCell ref="A77:AZ77"/>
    <mergeCell ref="BA78:DA78"/>
    <mergeCell ref="DB78:EY78"/>
    <mergeCell ref="BA79:DA79"/>
    <mergeCell ref="DB79:EY79"/>
    <mergeCell ref="A78:AZ78"/>
    <mergeCell ref="DQ66:EY66"/>
    <mergeCell ref="DB71:EY71"/>
    <mergeCell ref="A71:AZ71"/>
    <mergeCell ref="BA71:DA71"/>
    <mergeCell ref="BA70:DA70"/>
    <mergeCell ref="A74:EY74"/>
    <mergeCell ref="A76:AZ76"/>
    <mergeCell ref="A66:AC66"/>
    <mergeCell ref="AD66:BE66"/>
    <mergeCell ref="BF66:CG66"/>
    <mergeCell ref="A72:AZ72"/>
    <mergeCell ref="BA72:DA72"/>
    <mergeCell ref="DB72:EY72"/>
    <mergeCell ref="CH66:DP66"/>
    <mergeCell ref="CH64:DP64"/>
    <mergeCell ref="BA76:DA76"/>
    <mergeCell ref="DB76:EY76"/>
    <mergeCell ref="CH65:DP65"/>
    <mergeCell ref="DQ64:EY64"/>
    <mergeCell ref="DQ65:EY65"/>
    <mergeCell ref="AD65:BE65"/>
    <mergeCell ref="BF65:CG65"/>
    <mergeCell ref="A68:EY68"/>
    <mergeCell ref="A70:AZ70"/>
    <mergeCell ref="A52:EY52"/>
    <mergeCell ref="EP55:ES55"/>
    <mergeCell ref="ET55:EV55"/>
    <mergeCell ref="A63:CG63"/>
    <mergeCell ref="CH63:EY63"/>
    <mergeCell ref="A60:EY60"/>
    <mergeCell ref="A64:AC64"/>
    <mergeCell ref="AD64:BE64"/>
    <mergeCell ref="BF64:CG64"/>
    <mergeCell ref="A65:AC65"/>
    <mergeCell ref="A2:EY2"/>
    <mergeCell ref="CE30:DH30"/>
    <mergeCell ref="DI30:DZ30"/>
    <mergeCell ref="EA30:EY30"/>
    <mergeCell ref="A9:EY9"/>
    <mergeCell ref="BO15:CE15"/>
    <mergeCell ref="D8:EV8"/>
    <mergeCell ref="D5:EV5"/>
    <mergeCell ref="D7:EV7"/>
    <mergeCell ref="CF15:CV15"/>
    <mergeCell ref="I15:BD15"/>
    <mergeCell ref="B24:EY24"/>
    <mergeCell ref="A30:G30"/>
    <mergeCell ref="H30:AZ30"/>
    <mergeCell ref="BA30:CD30"/>
    <mergeCell ref="BH58:CE58"/>
    <mergeCell ref="CF58:DC58"/>
    <mergeCell ref="DD58:EA58"/>
    <mergeCell ref="A58:AI58"/>
    <mergeCell ref="A4:EY4"/>
    <mergeCell ref="EE14:EY14"/>
    <mergeCell ref="A14:G14"/>
    <mergeCell ref="H14:BD14"/>
    <mergeCell ref="BE14:BN14"/>
    <mergeCell ref="BO13:CE13"/>
    <mergeCell ref="A10:EY10"/>
    <mergeCell ref="A12:G13"/>
    <mergeCell ref="H12:BD13"/>
    <mergeCell ref="BE12:BN13"/>
    <mergeCell ref="A28:EY28"/>
    <mergeCell ref="BO14:CE14"/>
    <mergeCell ref="A15:G15"/>
    <mergeCell ref="BE15:BN15"/>
    <mergeCell ref="EE16:EY16"/>
    <mergeCell ref="DN15:ED15"/>
    <mergeCell ref="CF14:CV14"/>
    <mergeCell ref="CW14:DM14"/>
    <mergeCell ref="DN14:ED14"/>
    <mergeCell ref="I18:BD18"/>
    <mergeCell ref="BO12:ED12"/>
    <mergeCell ref="A19:G19"/>
    <mergeCell ref="CF16:CV16"/>
    <mergeCell ref="B17:EY17"/>
    <mergeCell ref="A16:G16"/>
    <mergeCell ref="BE16:BN16"/>
    <mergeCell ref="BO16:CE16"/>
    <mergeCell ref="I16:BD16"/>
    <mergeCell ref="A18:G18"/>
    <mergeCell ref="BE18:BN18"/>
    <mergeCell ref="EE18:EY18"/>
    <mergeCell ref="CF19:CV19"/>
    <mergeCell ref="CW19:DM19"/>
    <mergeCell ref="DN19:ED19"/>
    <mergeCell ref="EE19:EY19"/>
    <mergeCell ref="DN18:ED18"/>
    <mergeCell ref="CF20:CV20"/>
    <mergeCell ref="DN20:ED20"/>
    <mergeCell ref="EE20:EY20"/>
    <mergeCell ref="CW20:DM20"/>
    <mergeCell ref="DN16:ED16"/>
    <mergeCell ref="I19:BD19"/>
    <mergeCell ref="BE19:BN19"/>
    <mergeCell ref="BO19:CE19"/>
    <mergeCell ref="BO18:CE18"/>
    <mergeCell ref="B21:EY21"/>
    <mergeCell ref="CF13:CV13"/>
    <mergeCell ref="CW13:DM13"/>
    <mergeCell ref="DN13:ED13"/>
    <mergeCell ref="EE12:EY13"/>
    <mergeCell ref="CF18:CV18"/>
    <mergeCell ref="CW18:DM18"/>
    <mergeCell ref="CW15:DM15"/>
    <mergeCell ref="EE15:EY15"/>
    <mergeCell ref="CW16:DM16"/>
    <mergeCell ref="I22:BD22"/>
    <mergeCell ref="BE22:BN22"/>
    <mergeCell ref="BO22:CE22"/>
    <mergeCell ref="CF22:CV22"/>
    <mergeCell ref="A20:G20"/>
    <mergeCell ref="I20:BD20"/>
    <mergeCell ref="BE20:BN20"/>
    <mergeCell ref="BO20:CE20"/>
    <mergeCell ref="DN22:ED22"/>
    <mergeCell ref="EE22:EY22"/>
    <mergeCell ref="A23:G23"/>
    <mergeCell ref="I23:BD23"/>
    <mergeCell ref="BE23:BN23"/>
    <mergeCell ref="BO23:CE23"/>
    <mergeCell ref="DN23:ED23"/>
    <mergeCell ref="EE23:EY23"/>
    <mergeCell ref="A22:G22"/>
    <mergeCell ref="CW22:DM22"/>
    <mergeCell ref="A26:G26"/>
    <mergeCell ref="I26:BD26"/>
    <mergeCell ref="BE26:BN26"/>
    <mergeCell ref="BO26:CE26"/>
    <mergeCell ref="A25:G25"/>
    <mergeCell ref="I25:BD25"/>
    <mergeCell ref="BE25:BN25"/>
    <mergeCell ref="BO25:CE25"/>
    <mergeCell ref="DN26:ED26"/>
    <mergeCell ref="EE26:EY26"/>
    <mergeCell ref="CF26:CV26"/>
    <mergeCell ref="CW26:DM26"/>
    <mergeCell ref="DN25:ED25"/>
    <mergeCell ref="EE25:EY25"/>
    <mergeCell ref="CF23:CV23"/>
    <mergeCell ref="CW23:DM23"/>
    <mergeCell ref="CF25:CV25"/>
    <mergeCell ref="CW25:DM25"/>
    <mergeCell ref="A54:AI56"/>
    <mergeCell ref="AJ54:EY54"/>
    <mergeCell ref="AM55:AW55"/>
    <mergeCell ref="AX55:BA55"/>
    <mergeCell ref="BB55:BD55"/>
    <mergeCell ref="BK55:BU55"/>
    <mergeCell ref="DV55:DX55"/>
    <mergeCell ref="DB70:EY70"/>
    <mergeCell ref="CE33:DH33"/>
    <mergeCell ref="A61:EY61"/>
    <mergeCell ref="CF57:DC57"/>
    <mergeCell ref="DD57:EA57"/>
    <mergeCell ref="EB57:EY57"/>
    <mergeCell ref="CT55:CW55"/>
    <mergeCell ref="CX55:CZ55"/>
    <mergeCell ref="DG55:DQ55"/>
    <mergeCell ref="DR55:DU55"/>
    <mergeCell ref="A31:G31"/>
    <mergeCell ref="DI33:DZ33"/>
    <mergeCell ref="EA33:EY33"/>
    <mergeCell ref="BA33:CD33"/>
    <mergeCell ref="H31:AZ31"/>
    <mergeCell ref="BA31:CD31"/>
    <mergeCell ref="CE31:DH31"/>
    <mergeCell ref="AJ58:BG58"/>
    <mergeCell ref="EB58:EY58"/>
    <mergeCell ref="CE34:DH34"/>
    <mergeCell ref="DI34:DZ34"/>
    <mergeCell ref="B34:AZ34"/>
    <mergeCell ref="BA34:CD34"/>
    <mergeCell ref="BV55:BY55"/>
    <mergeCell ref="EE55:EO55"/>
    <mergeCell ref="BZ55:CB55"/>
    <mergeCell ref="CI55:CS55"/>
    <mergeCell ref="DI31:DZ31"/>
    <mergeCell ref="EA31:EY31"/>
    <mergeCell ref="BA32:CD32"/>
    <mergeCell ref="A57:AI57"/>
    <mergeCell ref="AJ57:BG57"/>
    <mergeCell ref="BH57:CE57"/>
    <mergeCell ref="EA34:EY34"/>
    <mergeCell ref="A33:G33"/>
    <mergeCell ref="I33:AZ33"/>
    <mergeCell ref="CE32:DH32"/>
    <mergeCell ref="EA45:EY45"/>
    <mergeCell ref="A35:G35"/>
    <mergeCell ref="I35:AZ35"/>
    <mergeCell ref="BA35:CD35"/>
    <mergeCell ref="EA35:EY35"/>
    <mergeCell ref="CE35:DH35"/>
    <mergeCell ref="DI32:DZ32"/>
    <mergeCell ref="EA32:EY32"/>
    <mergeCell ref="A32:G32"/>
    <mergeCell ref="I32:AZ32"/>
    <mergeCell ref="EA36:EX36"/>
    <mergeCell ref="B36:G36"/>
    <mergeCell ref="B37:G37"/>
    <mergeCell ref="DI35:DZ35"/>
    <mergeCell ref="H37:AY37"/>
    <mergeCell ref="DI37:DY37"/>
    <mergeCell ref="EA37:EY37"/>
    <mergeCell ref="I36:AZ36"/>
    <mergeCell ref="BB36:CC36"/>
    <mergeCell ref="EA39:EY39"/>
    <mergeCell ref="CE39:DH39"/>
    <mergeCell ref="BA38:CD38"/>
    <mergeCell ref="BA37:CD37"/>
    <mergeCell ref="CE37:DH37"/>
    <mergeCell ref="DI38:DZ38"/>
    <mergeCell ref="DI45:DZ45"/>
    <mergeCell ref="BA39:CD39"/>
    <mergeCell ref="CE36:DH36"/>
    <mergeCell ref="DI39:DZ39"/>
    <mergeCell ref="DI36:DY36"/>
    <mergeCell ref="CE42:DH42"/>
    <mergeCell ref="CE43:DH43"/>
    <mergeCell ref="CE38:DH38"/>
    <mergeCell ref="A39:G39"/>
    <mergeCell ref="B38:G38"/>
    <mergeCell ref="I44:AZ44"/>
    <mergeCell ref="BA41:CC41"/>
    <mergeCell ref="BA42:CD42"/>
    <mergeCell ref="EA49:EY49"/>
    <mergeCell ref="B40:AZ40"/>
    <mergeCell ref="BA40:CD40"/>
    <mergeCell ref="CE40:DH40"/>
    <mergeCell ref="CE48:DH48"/>
    <mergeCell ref="DI46:DZ46"/>
    <mergeCell ref="EA46:EY46"/>
    <mergeCell ref="B47:AZ47"/>
    <mergeCell ref="BA47:CD47"/>
    <mergeCell ref="CE47:DH47"/>
    <mergeCell ref="EA48:EY48"/>
    <mergeCell ref="DI47:DZ47"/>
    <mergeCell ref="A48:G48"/>
    <mergeCell ref="I48:AZ48"/>
    <mergeCell ref="BA48:CD48"/>
    <mergeCell ref="EA50:EY50"/>
    <mergeCell ref="A50:G50"/>
    <mergeCell ref="I50:AZ50"/>
    <mergeCell ref="BA50:CD50"/>
    <mergeCell ref="CE50:DH50"/>
    <mergeCell ref="DI50:DZ50"/>
    <mergeCell ref="EA38:EX38"/>
    <mergeCell ref="I41:AZ41"/>
    <mergeCell ref="I42:AZ42"/>
    <mergeCell ref="I43:AZ43"/>
    <mergeCell ref="CE41:DH41"/>
    <mergeCell ref="EA43:EX43"/>
    <mergeCell ref="I39:AZ39"/>
    <mergeCell ref="I38:AZ38"/>
    <mergeCell ref="DI40:DZ40"/>
    <mergeCell ref="EA40:EY40"/>
    <mergeCell ref="CE49:DH49"/>
    <mergeCell ref="DI49:DZ49"/>
    <mergeCell ref="A45:G45"/>
    <mergeCell ref="CE45:DH45"/>
    <mergeCell ref="DI48:DZ48"/>
    <mergeCell ref="BA46:CD46"/>
    <mergeCell ref="CE46:DH46"/>
    <mergeCell ref="EA41:EX41"/>
    <mergeCell ref="EA47:EY47"/>
    <mergeCell ref="A46:G46"/>
    <mergeCell ref="I45:AZ45"/>
    <mergeCell ref="BA45:CD45"/>
    <mergeCell ref="DI41:DY41"/>
    <mergeCell ref="DI42:DY42"/>
    <mergeCell ref="DI43:DZ43"/>
    <mergeCell ref="DI44:DZ44"/>
    <mergeCell ref="I46:AZ46"/>
    <mergeCell ref="B79:AZ79"/>
    <mergeCell ref="A80:AZ80"/>
    <mergeCell ref="A81:AZ81"/>
    <mergeCell ref="EA42:EX42"/>
    <mergeCell ref="BA43:CD43"/>
    <mergeCell ref="BA44:CD44"/>
    <mergeCell ref="EA44:EY44"/>
    <mergeCell ref="CE44:DG44"/>
    <mergeCell ref="B49:AZ49"/>
    <mergeCell ref="BA49:CD49"/>
  </mergeCells>
  <printOptions/>
  <pageMargins left="0.7874015748031497" right="0.7086614173228347" top="0.2362204724409449" bottom="0.2362204724409449" header="0.1968503937007874" footer="0.1968503937007874"/>
  <pageSetup fitToHeight="2" fitToWidth="1" horizontalDpi="600" verticalDpi="600" orientation="landscape" paperSize="9" scale="96" r:id="rId1"/>
  <rowBreaks count="1" manualBreakCount="1">
    <brk id="27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42"/>
  <sheetViews>
    <sheetView view="pageBreakPreview" zoomScaleSheetLayoutView="100" zoomScalePageLayoutView="0" workbookViewId="0" topLeftCell="A1">
      <selection activeCell="DR35" sqref="DR35"/>
    </sheetView>
  </sheetViews>
  <sheetFormatPr defaultColWidth="0.875" defaultRowHeight="12.75"/>
  <cols>
    <col min="1" max="1" width="0.875" style="1" customWidth="1"/>
    <col min="2" max="2" width="0.2421875" style="1" customWidth="1"/>
    <col min="3" max="43" width="0.875" style="1" customWidth="1"/>
    <col min="44" max="44" width="2.75390625" style="1" customWidth="1"/>
    <col min="45" max="16384" width="0.875" style="1" customWidth="1"/>
  </cols>
  <sheetData>
    <row r="1" s="3" customFormat="1" ht="3" customHeight="1"/>
    <row r="2" spans="1:155" s="2" customFormat="1" ht="15" customHeight="1">
      <c r="A2" s="133" t="s">
        <v>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</row>
    <row r="3" s="3" customFormat="1" ht="15"/>
    <row r="4" spans="1:155" ht="12.75" customHeight="1">
      <c r="A4" s="140" t="s">
        <v>31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2"/>
      <c r="AS4" s="140" t="s">
        <v>32</v>
      </c>
      <c r="AT4" s="141"/>
      <c r="AU4" s="141"/>
      <c r="AV4" s="141"/>
      <c r="AW4" s="141"/>
      <c r="AX4" s="141"/>
      <c r="AY4" s="141"/>
      <c r="AZ4" s="141"/>
      <c r="BA4" s="142"/>
      <c r="BB4" s="137" t="s">
        <v>90</v>
      </c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7" t="s">
        <v>91</v>
      </c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9"/>
      <c r="DR4" s="137" t="s">
        <v>89</v>
      </c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9"/>
    </row>
    <row r="5" spans="1:155" ht="41.25" customHeigh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5"/>
      <c r="AS5" s="143"/>
      <c r="AT5" s="144"/>
      <c r="AU5" s="144"/>
      <c r="AV5" s="144"/>
      <c r="AW5" s="144"/>
      <c r="AX5" s="144"/>
      <c r="AY5" s="144"/>
      <c r="AZ5" s="144"/>
      <c r="BA5" s="145"/>
      <c r="BB5" s="137" t="s">
        <v>35</v>
      </c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9"/>
      <c r="BS5" s="137" t="s">
        <v>36</v>
      </c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9"/>
      <c r="CJ5" s="137" t="s">
        <v>35</v>
      </c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9"/>
      <c r="DA5" s="137" t="s">
        <v>36</v>
      </c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9"/>
      <c r="DR5" s="137" t="s">
        <v>35</v>
      </c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9"/>
      <c r="EI5" s="137" t="s">
        <v>36</v>
      </c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9"/>
    </row>
    <row r="6" spans="1:155" ht="12.75">
      <c r="A6" s="134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6"/>
      <c r="AS6" s="134">
        <v>2</v>
      </c>
      <c r="AT6" s="135"/>
      <c r="AU6" s="135"/>
      <c r="AV6" s="135"/>
      <c r="AW6" s="135"/>
      <c r="AX6" s="135"/>
      <c r="AY6" s="135"/>
      <c r="AZ6" s="135"/>
      <c r="BA6" s="136"/>
      <c r="BB6" s="134">
        <v>3</v>
      </c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6"/>
      <c r="BS6" s="134">
        <v>4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6"/>
      <c r="CJ6" s="134">
        <v>5</v>
      </c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6"/>
      <c r="DA6" s="134">
        <v>6</v>
      </c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6"/>
      <c r="DR6" s="134">
        <v>7</v>
      </c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6"/>
      <c r="EI6" s="134">
        <v>8</v>
      </c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6"/>
    </row>
    <row r="7" spans="1:155" ht="39" customHeight="1">
      <c r="A7" s="15"/>
      <c r="B7" s="146" t="s">
        <v>121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7"/>
      <c r="AS7" s="164" t="s">
        <v>38</v>
      </c>
      <c r="AT7" s="165"/>
      <c r="AU7" s="165"/>
      <c r="AV7" s="165"/>
      <c r="AW7" s="165"/>
      <c r="AX7" s="165"/>
      <c r="AY7" s="165"/>
      <c r="AZ7" s="165"/>
      <c r="BA7" s="166"/>
      <c r="BB7" s="176">
        <v>10792609</v>
      </c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8"/>
      <c r="BS7" s="176">
        <v>10792609</v>
      </c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8"/>
      <c r="CJ7" s="176">
        <v>366924</v>
      </c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8"/>
      <c r="DA7" s="176">
        <v>317264</v>
      </c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8"/>
      <c r="DR7" s="176">
        <f>BB7+CJ7</f>
        <v>11159533</v>
      </c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8"/>
      <c r="EI7" s="176">
        <f>BS7+DA7</f>
        <v>11109873</v>
      </c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8"/>
    </row>
    <row r="8" spans="1:155" ht="12.75">
      <c r="A8" s="30"/>
      <c r="B8" s="201" t="s">
        <v>92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2"/>
      <c r="AS8" s="203" t="s">
        <v>38</v>
      </c>
      <c r="AT8" s="204"/>
      <c r="AU8" s="204"/>
      <c r="AV8" s="204"/>
      <c r="AW8" s="204"/>
      <c r="AX8" s="204"/>
      <c r="AY8" s="204"/>
      <c r="AZ8" s="204"/>
      <c r="BA8" s="205"/>
      <c r="BB8" s="208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10"/>
      <c r="BS8" s="208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10"/>
      <c r="CJ8" s="208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10"/>
      <c r="DA8" s="208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10"/>
      <c r="DR8" s="208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10"/>
      <c r="EI8" s="208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10"/>
    </row>
    <row r="9" spans="1:155" ht="12.75">
      <c r="A9" s="31"/>
      <c r="B9" s="26" t="s">
        <v>93</v>
      </c>
      <c r="C9" s="28"/>
      <c r="D9" s="214" t="s">
        <v>94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5"/>
      <c r="AS9" s="206"/>
      <c r="AT9" s="192"/>
      <c r="AU9" s="192"/>
      <c r="AV9" s="192"/>
      <c r="AW9" s="192"/>
      <c r="AX9" s="192"/>
      <c r="AY9" s="192"/>
      <c r="AZ9" s="192"/>
      <c r="BA9" s="207"/>
      <c r="BB9" s="211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3"/>
      <c r="BS9" s="211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3"/>
      <c r="CJ9" s="211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3"/>
      <c r="DA9" s="211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3"/>
      <c r="DR9" s="211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3"/>
      <c r="EI9" s="211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3"/>
    </row>
    <row r="10" spans="1:155" ht="12.75">
      <c r="A10" s="31"/>
      <c r="B10" s="26" t="s">
        <v>93</v>
      </c>
      <c r="C10" s="28"/>
      <c r="D10" s="214" t="s">
        <v>95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5"/>
      <c r="AS10" s="206" t="s">
        <v>38</v>
      </c>
      <c r="AT10" s="192"/>
      <c r="AU10" s="192"/>
      <c r="AV10" s="192"/>
      <c r="AW10" s="192"/>
      <c r="AX10" s="192"/>
      <c r="AY10" s="192"/>
      <c r="AZ10" s="192"/>
      <c r="BA10" s="207"/>
      <c r="BB10" s="211">
        <f>BB7</f>
        <v>10792609</v>
      </c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3"/>
      <c r="BS10" s="211">
        <f>BS7</f>
        <v>10792609</v>
      </c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3"/>
      <c r="CJ10" s="211">
        <f>CJ7</f>
        <v>366924</v>
      </c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3"/>
      <c r="DA10" s="211">
        <f>DA7</f>
        <v>317264</v>
      </c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3"/>
      <c r="DR10" s="211">
        <f>DR7</f>
        <v>11159533</v>
      </c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3"/>
      <c r="EI10" s="211">
        <f>EI7</f>
        <v>11109873</v>
      </c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3"/>
    </row>
    <row r="11" spans="1:155" ht="12.75">
      <c r="A11" s="30"/>
      <c r="B11" s="27" t="s">
        <v>93</v>
      </c>
      <c r="C11" s="29"/>
      <c r="D11" s="201" t="s">
        <v>96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2"/>
      <c r="AS11" s="216" t="s">
        <v>38</v>
      </c>
      <c r="AT11" s="217"/>
      <c r="AU11" s="217"/>
      <c r="AV11" s="217"/>
      <c r="AW11" s="217"/>
      <c r="AX11" s="217"/>
      <c r="AY11" s="217"/>
      <c r="AZ11" s="217"/>
      <c r="BA11" s="218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4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5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4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5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4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5"/>
    </row>
    <row r="12" spans="1:155" ht="13.5" customHeight="1">
      <c r="A12" s="42"/>
      <c r="B12" s="52" t="s">
        <v>143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219"/>
      <c r="AT12" s="220"/>
      <c r="AU12" s="220"/>
      <c r="AV12" s="220"/>
      <c r="AW12" s="220"/>
      <c r="AX12" s="220"/>
      <c r="AY12" s="220"/>
      <c r="AZ12" s="220"/>
      <c r="BA12" s="221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9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30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9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30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9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30"/>
    </row>
    <row r="13" spans="1:155" ht="12.75">
      <c r="A13" s="45"/>
      <c r="B13" s="43"/>
      <c r="C13" s="40" t="s">
        <v>93</v>
      </c>
      <c r="D13" s="193" t="s">
        <v>96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4"/>
      <c r="AS13" s="216" t="s">
        <v>38</v>
      </c>
      <c r="AT13" s="217"/>
      <c r="AU13" s="217"/>
      <c r="AV13" s="217"/>
      <c r="AW13" s="217"/>
      <c r="AX13" s="217"/>
      <c r="AY13" s="217"/>
      <c r="AZ13" s="217"/>
      <c r="BA13" s="218"/>
      <c r="BB13" s="224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5"/>
      <c r="BS13" s="224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5"/>
      <c r="CJ13" s="224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5"/>
      <c r="DA13" s="224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5"/>
      <c r="DR13" s="224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4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5"/>
    </row>
    <row r="14" spans="1:155" ht="12.75">
      <c r="A14" s="32"/>
      <c r="B14" s="214" t="s">
        <v>97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5"/>
      <c r="AS14" s="231"/>
      <c r="AT14" s="232"/>
      <c r="AU14" s="232"/>
      <c r="AV14" s="232"/>
      <c r="AW14" s="232"/>
      <c r="AX14" s="232"/>
      <c r="AY14" s="232"/>
      <c r="AZ14" s="232"/>
      <c r="BA14" s="233"/>
      <c r="BB14" s="226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8"/>
      <c r="BS14" s="226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8"/>
      <c r="CJ14" s="226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8"/>
      <c r="DA14" s="226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8"/>
      <c r="DR14" s="226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6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8"/>
    </row>
    <row r="15" spans="1:155" ht="12.75">
      <c r="A15" s="31"/>
      <c r="B15" s="26" t="s">
        <v>93</v>
      </c>
      <c r="C15" s="28"/>
      <c r="D15" s="214" t="s">
        <v>98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5"/>
      <c r="AS15" s="206" t="s">
        <v>38</v>
      </c>
      <c r="AT15" s="192"/>
      <c r="AU15" s="192"/>
      <c r="AV15" s="192"/>
      <c r="AW15" s="192"/>
      <c r="AX15" s="192"/>
      <c r="AY15" s="192"/>
      <c r="AZ15" s="192"/>
      <c r="BA15" s="207"/>
      <c r="BB15" s="211" t="s">
        <v>83</v>
      </c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3"/>
      <c r="BS15" s="211" t="s">
        <v>83</v>
      </c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3"/>
      <c r="CJ15" s="211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3"/>
      <c r="DA15" s="211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3"/>
      <c r="DR15" s="211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3"/>
      <c r="EI15" s="211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3"/>
    </row>
    <row r="16" spans="1:155" ht="12.75" customHeight="1">
      <c r="A16" s="183" t="s">
        <v>132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5"/>
      <c r="AS16" s="46"/>
      <c r="AT16" s="47"/>
      <c r="AU16" s="47"/>
      <c r="AV16" s="47"/>
      <c r="AW16" s="47"/>
      <c r="AX16" s="47"/>
      <c r="AY16" s="47"/>
      <c r="AZ16" s="47"/>
      <c r="BA16" s="48"/>
      <c r="BB16" s="176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8"/>
      <c r="BS16" s="176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8"/>
      <c r="CJ16" s="176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8"/>
      <c r="DA16" s="176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8"/>
      <c r="DR16" s="176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8"/>
      <c r="EI16" s="176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8"/>
    </row>
    <row r="17" spans="1:155" ht="12.7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8"/>
      <c r="AS17" s="46"/>
      <c r="AT17" s="47"/>
      <c r="AU17" s="47"/>
      <c r="AV17" s="47"/>
      <c r="AW17" s="47"/>
      <c r="AX17" s="47"/>
      <c r="AY17" s="47"/>
      <c r="AZ17" s="47"/>
      <c r="BA17" s="48"/>
      <c r="BB17" s="176">
        <v>6199673</v>
      </c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8"/>
      <c r="BS17" s="176">
        <v>6065142</v>
      </c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8"/>
      <c r="CJ17" s="176">
        <v>0</v>
      </c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8"/>
      <c r="DA17" s="176">
        <v>0</v>
      </c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8"/>
      <c r="DR17" s="176">
        <f>BB17+CJ17</f>
        <v>6199673</v>
      </c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8"/>
      <c r="EI17" s="176">
        <f>BS17+DA17</f>
        <v>6065142</v>
      </c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8"/>
    </row>
    <row r="18" spans="1:155" ht="12.7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1"/>
      <c r="AS18" s="46"/>
      <c r="AT18" s="47"/>
      <c r="AU18" s="47"/>
      <c r="AV18" s="47"/>
      <c r="AW18" s="47"/>
      <c r="AX18" s="47"/>
      <c r="AY18" s="47"/>
      <c r="AZ18" s="47"/>
      <c r="BA18" s="48"/>
      <c r="BB18" s="176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8"/>
      <c r="BS18" s="176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8"/>
      <c r="CJ18" s="176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8"/>
      <c r="DA18" s="176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8"/>
      <c r="DR18" s="176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8"/>
      <c r="EI18" s="176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8"/>
    </row>
    <row r="19" spans="1:155" ht="12.75">
      <c r="A19" s="236" t="s">
        <v>92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50"/>
      <c r="AS19" s="47"/>
      <c r="AT19" s="47"/>
      <c r="AU19" s="47"/>
      <c r="AV19" s="47"/>
      <c r="AW19" s="47"/>
      <c r="AX19" s="47"/>
      <c r="AY19" s="47"/>
      <c r="AZ19" s="47"/>
      <c r="BA19" s="48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8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8"/>
      <c r="CJ19" s="46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8"/>
      <c r="DA19" s="46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8"/>
      <c r="DR19" s="46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8"/>
      <c r="EI19" s="46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8"/>
    </row>
    <row r="20" spans="1:155" ht="12.75">
      <c r="A20" s="54" t="s">
        <v>93</v>
      </c>
      <c r="B20" s="28"/>
      <c r="C20" s="214" t="s">
        <v>94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49"/>
      <c r="AS20" s="47"/>
      <c r="AT20" s="47"/>
      <c r="AU20" s="47"/>
      <c r="AV20" s="47"/>
      <c r="AW20" s="47"/>
      <c r="AX20" s="47"/>
      <c r="AY20" s="47"/>
      <c r="AZ20" s="47"/>
      <c r="BA20" s="48"/>
      <c r="BB20" s="46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8"/>
      <c r="BS20" s="46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8"/>
      <c r="CJ20" s="46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A20" s="46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8"/>
      <c r="DR20" s="46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8"/>
      <c r="EI20" s="46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8"/>
    </row>
    <row r="21" spans="1:155" ht="12.75">
      <c r="A21" s="55" t="s">
        <v>93</v>
      </c>
      <c r="B21" s="29"/>
      <c r="C21" s="201" t="s">
        <v>95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50"/>
      <c r="AS21" s="47"/>
      <c r="AT21" s="47"/>
      <c r="AU21" s="47"/>
      <c r="AV21" s="47"/>
      <c r="AW21" s="47"/>
      <c r="AX21" s="47"/>
      <c r="AY21" s="47"/>
      <c r="AZ21" s="47"/>
      <c r="BA21" s="48"/>
      <c r="BB21" s="46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8"/>
      <c r="BS21" s="46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8"/>
      <c r="CJ21" s="46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8"/>
      <c r="DA21" s="46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8"/>
      <c r="DR21" s="46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8"/>
      <c r="EI21" s="46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8"/>
    </row>
    <row r="22" spans="1:155" ht="12.75">
      <c r="A22" s="56" t="s">
        <v>93</v>
      </c>
      <c r="B22" s="30"/>
      <c r="C22" s="57" t="s">
        <v>96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0"/>
      <c r="AS22" s="47"/>
      <c r="AT22" s="47"/>
      <c r="AU22" s="47"/>
      <c r="AV22" s="47"/>
      <c r="AW22" s="47"/>
      <c r="AX22" s="47"/>
      <c r="AY22" s="47"/>
      <c r="AZ22" s="47"/>
      <c r="BA22" s="48"/>
      <c r="BB22" s="46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8"/>
      <c r="BS22" s="46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8"/>
      <c r="CJ22" s="46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8"/>
      <c r="DA22" s="46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6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8"/>
      <c r="EI22" s="46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8"/>
    </row>
    <row r="23" spans="1:155" ht="12.75">
      <c r="A23" s="58" t="s">
        <v>143</v>
      </c>
      <c r="B23" s="58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1"/>
      <c r="AS23" s="47"/>
      <c r="AT23" s="47"/>
      <c r="AU23" s="47"/>
      <c r="AV23" s="47"/>
      <c r="AW23" s="47"/>
      <c r="AX23" s="47"/>
      <c r="AY23" s="47"/>
      <c r="AZ23" s="47"/>
      <c r="BA23" s="48"/>
      <c r="BB23" s="46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8"/>
      <c r="BS23" s="46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8"/>
      <c r="CJ23" s="46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8"/>
      <c r="DA23" s="46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8"/>
      <c r="DR23" s="46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8"/>
      <c r="EI23" s="46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8"/>
    </row>
    <row r="24" spans="1:155" ht="12.75">
      <c r="A24" s="30"/>
      <c r="B24" s="27"/>
      <c r="C24" s="29" t="s">
        <v>93</v>
      </c>
      <c r="D24" s="201" t="s">
        <v>96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2"/>
      <c r="AS24" s="47"/>
      <c r="AT24" s="47"/>
      <c r="AU24" s="47"/>
      <c r="AV24" s="47"/>
      <c r="AW24" s="47"/>
      <c r="AX24" s="47"/>
      <c r="AY24" s="47"/>
      <c r="AZ24" s="47"/>
      <c r="BA24" s="48"/>
      <c r="BB24" s="46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8"/>
      <c r="BS24" s="46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8"/>
      <c r="CJ24" s="46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8"/>
      <c r="DA24" s="46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8"/>
      <c r="DR24" s="46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8"/>
      <c r="EI24" s="46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8"/>
    </row>
    <row r="25" spans="1:155" ht="12.75">
      <c r="A25" s="32"/>
      <c r="B25" s="214" t="s">
        <v>97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5"/>
      <c r="AS25" s="47"/>
      <c r="AT25" s="47"/>
      <c r="AU25" s="47"/>
      <c r="AV25" s="47"/>
      <c r="AW25" s="47"/>
      <c r="AX25" s="47"/>
      <c r="AY25" s="47"/>
      <c r="AZ25" s="47"/>
      <c r="BA25" s="48"/>
      <c r="BB25" s="46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8"/>
      <c r="BS25" s="46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8"/>
      <c r="CJ25" s="46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8"/>
      <c r="DA25" s="46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8"/>
      <c r="DR25" s="46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8"/>
      <c r="EI25" s="46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8"/>
    </row>
    <row r="26" spans="1:155" ht="12.75">
      <c r="A26" s="31"/>
      <c r="B26" s="26" t="s">
        <v>93</v>
      </c>
      <c r="C26" s="28"/>
      <c r="D26" s="214" t="s">
        <v>98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5"/>
      <c r="AS26" s="47"/>
      <c r="AT26" s="47"/>
      <c r="AU26" s="47"/>
      <c r="AV26" s="47"/>
      <c r="AW26" s="47"/>
      <c r="AX26" s="47"/>
      <c r="AY26" s="47"/>
      <c r="AZ26" s="47"/>
      <c r="BA26" s="48"/>
      <c r="BB26" s="46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8"/>
      <c r="BS26" s="46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8"/>
      <c r="CJ26" s="46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8"/>
      <c r="DA26" s="46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8"/>
      <c r="DR26" s="46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8"/>
      <c r="EI26" s="46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8"/>
    </row>
    <row r="27" spans="1:155" ht="39" customHeight="1">
      <c r="A27" s="15"/>
      <c r="B27" s="146" t="s">
        <v>133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7"/>
      <c r="AS27" s="165" t="s">
        <v>99</v>
      </c>
      <c r="AT27" s="165"/>
      <c r="AU27" s="165"/>
      <c r="AV27" s="165"/>
      <c r="AW27" s="165"/>
      <c r="AX27" s="165"/>
      <c r="AY27" s="165"/>
      <c r="AZ27" s="165"/>
      <c r="BA27" s="166"/>
      <c r="BB27" s="164">
        <v>8</v>
      </c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6"/>
      <c r="BS27" s="164">
        <v>8</v>
      </c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6"/>
      <c r="CJ27" s="164" t="s">
        <v>83</v>
      </c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6"/>
      <c r="DA27" s="164" t="s">
        <v>83</v>
      </c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6"/>
      <c r="DR27" s="164">
        <v>8</v>
      </c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6"/>
      <c r="EI27" s="164">
        <v>8</v>
      </c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6"/>
    </row>
    <row r="28" spans="1:155" ht="12.75">
      <c r="A28" s="30"/>
      <c r="B28" s="201" t="s">
        <v>92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2"/>
      <c r="AS28" s="203" t="s">
        <v>99</v>
      </c>
      <c r="AT28" s="204"/>
      <c r="AU28" s="204"/>
      <c r="AV28" s="204"/>
      <c r="AW28" s="204"/>
      <c r="AX28" s="204"/>
      <c r="AY28" s="204"/>
      <c r="AZ28" s="204"/>
      <c r="BA28" s="205"/>
      <c r="BB28" s="203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5"/>
      <c r="BS28" s="203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5"/>
      <c r="CJ28" s="203" t="s">
        <v>83</v>
      </c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5"/>
      <c r="DA28" s="203" t="s">
        <v>83</v>
      </c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5"/>
      <c r="DR28" s="203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5"/>
      <c r="EI28" s="203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5"/>
    </row>
    <row r="29" spans="1:155" ht="12.75">
      <c r="A29" s="31"/>
      <c r="B29" s="26" t="s">
        <v>93</v>
      </c>
      <c r="C29" s="28"/>
      <c r="D29" s="214" t="s">
        <v>94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5"/>
      <c r="AS29" s="206"/>
      <c r="AT29" s="192"/>
      <c r="AU29" s="192"/>
      <c r="AV29" s="192"/>
      <c r="AW29" s="192"/>
      <c r="AX29" s="192"/>
      <c r="AY29" s="192"/>
      <c r="AZ29" s="192"/>
      <c r="BA29" s="207"/>
      <c r="BB29" s="206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207"/>
      <c r="BS29" s="206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207"/>
      <c r="CJ29" s="206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207"/>
      <c r="DA29" s="206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207"/>
      <c r="DR29" s="206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207"/>
      <c r="EI29" s="206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207"/>
    </row>
    <row r="30" spans="1:155" ht="12.75">
      <c r="A30" s="31"/>
      <c r="B30" s="26" t="s">
        <v>93</v>
      </c>
      <c r="C30" s="28"/>
      <c r="D30" s="214" t="s">
        <v>95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5"/>
      <c r="AS30" s="206" t="s">
        <v>99</v>
      </c>
      <c r="AT30" s="192"/>
      <c r="AU30" s="192"/>
      <c r="AV30" s="192"/>
      <c r="AW30" s="192"/>
      <c r="AX30" s="192"/>
      <c r="AY30" s="192"/>
      <c r="AZ30" s="192"/>
      <c r="BA30" s="207"/>
      <c r="BB30" s="206">
        <v>8</v>
      </c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207"/>
      <c r="BS30" s="206">
        <v>8</v>
      </c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207"/>
      <c r="CJ30" s="206" t="s">
        <v>83</v>
      </c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207"/>
      <c r="DA30" s="206" t="s">
        <v>83</v>
      </c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207"/>
      <c r="DR30" s="206">
        <v>8</v>
      </c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207"/>
      <c r="EI30" s="206">
        <v>8</v>
      </c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207"/>
    </row>
    <row r="31" spans="1:155" ht="39" customHeight="1">
      <c r="A31" s="15"/>
      <c r="B31" s="146" t="s">
        <v>134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7"/>
      <c r="AS31" s="164" t="s">
        <v>100</v>
      </c>
      <c r="AT31" s="165"/>
      <c r="AU31" s="165"/>
      <c r="AV31" s="165"/>
      <c r="AW31" s="165"/>
      <c r="AX31" s="165"/>
      <c r="AY31" s="165"/>
      <c r="AZ31" s="165"/>
      <c r="BA31" s="166"/>
      <c r="BB31" s="176">
        <v>2141.4</v>
      </c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8"/>
      <c r="BS31" s="176">
        <v>2141.4</v>
      </c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8"/>
      <c r="CJ31" s="164" t="s">
        <v>83</v>
      </c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6"/>
      <c r="DA31" s="164" t="s">
        <v>83</v>
      </c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6"/>
      <c r="DR31" s="176">
        <v>2141.4</v>
      </c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8"/>
      <c r="EI31" s="176">
        <v>2141.4</v>
      </c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8"/>
    </row>
    <row r="32" spans="1:155" ht="12.75">
      <c r="A32" s="30"/>
      <c r="B32" s="201" t="s">
        <v>92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2"/>
      <c r="AS32" s="203" t="s">
        <v>100</v>
      </c>
      <c r="AT32" s="204"/>
      <c r="AU32" s="204"/>
      <c r="AV32" s="204"/>
      <c r="AW32" s="204"/>
      <c r="AX32" s="204"/>
      <c r="AY32" s="204"/>
      <c r="AZ32" s="204"/>
      <c r="BA32" s="205"/>
      <c r="BB32" s="208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10"/>
      <c r="BS32" s="208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10"/>
      <c r="CJ32" s="203" t="s">
        <v>83</v>
      </c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5"/>
      <c r="DA32" s="203" t="s">
        <v>83</v>
      </c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5"/>
      <c r="DR32" s="208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10"/>
      <c r="EI32" s="208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10"/>
    </row>
    <row r="33" spans="1:155" ht="12.75">
      <c r="A33" s="31"/>
      <c r="B33" s="26" t="s">
        <v>93</v>
      </c>
      <c r="C33" s="28"/>
      <c r="D33" s="214" t="s">
        <v>94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5"/>
      <c r="AS33" s="206"/>
      <c r="AT33" s="192"/>
      <c r="AU33" s="192"/>
      <c r="AV33" s="192"/>
      <c r="AW33" s="192"/>
      <c r="AX33" s="192"/>
      <c r="AY33" s="192"/>
      <c r="AZ33" s="192"/>
      <c r="BA33" s="207"/>
      <c r="BB33" s="211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3"/>
      <c r="BS33" s="211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3"/>
      <c r="CJ33" s="206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207"/>
      <c r="DA33" s="206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207"/>
      <c r="DR33" s="211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3"/>
      <c r="EI33" s="211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3"/>
    </row>
    <row r="34" spans="1:155" ht="14.25" customHeight="1">
      <c r="A34" s="45"/>
      <c r="B34" s="43" t="s">
        <v>93</v>
      </c>
      <c r="C34" s="40"/>
      <c r="D34" s="193" t="s">
        <v>95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4"/>
      <c r="AS34" s="195" t="s">
        <v>100</v>
      </c>
      <c r="AT34" s="196"/>
      <c r="AU34" s="196"/>
      <c r="AV34" s="196"/>
      <c r="AW34" s="196"/>
      <c r="AX34" s="196"/>
      <c r="AY34" s="196"/>
      <c r="AZ34" s="196"/>
      <c r="BA34" s="197"/>
      <c r="BB34" s="198">
        <v>2141</v>
      </c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200"/>
      <c r="BS34" s="198">
        <v>2141.4</v>
      </c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200"/>
      <c r="CJ34" s="195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7"/>
      <c r="DA34" s="195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7"/>
      <c r="DR34" s="198">
        <v>2141</v>
      </c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200"/>
      <c r="EI34" s="198">
        <v>2141.4</v>
      </c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200"/>
    </row>
    <row r="35" spans="1:155" ht="14.25" customHeight="1">
      <c r="A35" s="183" t="s">
        <v>135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5"/>
      <c r="AS35" s="59"/>
      <c r="AT35" s="60"/>
      <c r="AU35" s="60"/>
      <c r="AV35" s="60"/>
      <c r="AW35" s="60"/>
      <c r="AX35" s="60"/>
      <c r="AY35" s="60"/>
      <c r="AZ35" s="60"/>
      <c r="BA35" s="61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59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1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59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1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59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1"/>
    </row>
    <row r="36" spans="1:155" ht="14.25" customHeight="1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8"/>
      <c r="AS36" s="58"/>
      <c r="AT36" s="52" t="s">
        <v>38</v>
      </c>
      <c r="AU36" s="52"/>
      <c r="AV36" s="52"/>
      <c r="AW36" s="52"/>
      <c r="AX36" s="52"/>
      <c r="AY36" s="52"/>
      <c r="AZ36" s="52"/>
      <c r="BA36" s="53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8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3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8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3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8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3"/>
    </row>
    <row r="37" spans="1:155" ht="14.25" customHeight="1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8"/>
      <c r="AS37" s="58"/>
      <c r="AT37" s="52"/>
      <c r="AU37" s="52"/>
      <c r="AV37" s="52"/>
      <c r="AW37" s="52"/>
      <c r="AX37" s="52"/>
      <c r="AY37" s="52"/>
      <c r="AZ37" s="52"/>
      <c r="BA37" s="53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8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3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8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3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8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3"/>
    </row>
    <row r="38" spans="1:155" ht="12.75">
      <c r="A38" s="189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1"/>
      <c r="AS38" s="20"/>
      <c r="AT38" s="21"/>
      <c r="AU38" s="21"/>
      <c r="AV38" s="21"/>
      <c r="AW38" s="21"/>
      <c r="AX38" s="21"/>
      <c r="AY38" s="21"/>
      <c r="AZ38" s="21"/>
      <c r="BA38" s="22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2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0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2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0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2"/>
    </row>
    <row r="39" spans="1:155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</row>
    <row r="40" spans="1:155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</row>
    <row r="41" spans="21:135" ht="12.75">
      <c r="U41" s="192" t="s">
        <v>173</v>
      </c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U41" s="192" t="s">
        <v>174</v>
      </c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</row>
    <row r="42" spans="21:135" s="5" customFormat="1" ht="12">
      <c r="U42" s="234" t="s">
        <v>101</v>
      </c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S42" s="234" t="s">
        <v>102</v>
      </c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U42" s="235" t="s">
        <v>136</v>
      </c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</row>
  </sheetData>
  <sheetProtection/>
  <mergeCells count="152">
    <mergeCell ref="BB17:BR17"/>
    <mergeCell ref="BS17:CI17"/>
    <mergeCell ref="DA27:DQ27"/>
    <mergeCell ref="D24:AR24"/>
    <mergeCell ref="A16:AR18"/>
    <mergeCell ref="BS15:CI15"/>
    <mergeCell ref="DR27:EH27"/>
    <mergeCell ref="BB30:BR30"/>
    <mergeCell ref="D30:AR30"/>
    <mergeCell ref="AS30:BA30"/>
    <mergeCell ref="B28:AR28"/>
    <mergeCell ref="D15:AR15"/>
    <mergeCell ref="DA15:DQ15"/>
    <mergeCell ref="BB16:BR16"/>
    <mergeCell ref="BB15:BR15"/>
    <mergeCell ref="B31:AR31"/>
    <mergeCell ref="AS31:BA31"/>
    <mergeCell ref="BB31:BR31"/>
    <mergeCell ref="BS31:CI31"/>
    <mergeCell ref="CJ28:CZ29"/>
    <mergeCell ref="BS30:CI30"/>
    <mergeCell ref="DR28:EH29"/>
    <mergeCell ref="DR30:EH30"/>
    <mergeCell ref="BS28:CI29"/>
    <mergeCell ref="DA28:DQ29"/>
    <mergeCell ref="EI27:EY27"/>
    <mergeCell ref="EI31:EY31"/>
    <mergeCell ref="EI30:EY30"/>
    <mergeCell ref="EI28:EY29"/>
    <mergeCell ref="B25:AR25"/>
    <mergeCell ref="A19:AQ19"/>
    <mergeCell ref="CJ27:CZ27"/>
    <mergeCell ref="AS27:BA27"/>
    <mergeCell ref="BB27:BR27"/>
    <mergeCell ref="C20:AQ20"/>
    <mergeCell ref="C21:AQ21"/>
    <mergeCell ref="BS27:CI27"/>
    <mergeCell ref="DA16:DQ16"/>
    <mergeCell ref="CJ18:CZ18"/>
    <mergeCell ref="DA18:DQ18"/>
    <mergeCell ref="EI7:EY7"/>
    <mergeCell ref="CJ11:CZ12"/>
    <mergeCell ref="DA11:DQ12"/>
    <mergeCell ref="DR15:EH15"/>
    <mergeCell ref="EI15:EY15"/>
    <mergeCell ref="EI16:EY16"/>
    <mergeCell ref="EI18:EY18"/>
    <mergeCell ref="CJ5:CZ5"/>
    <mergeCell ref="EI13:EY14"/>
    <mergeCell ref="EI11:EY12"/>
    <mergeCell ref="DR13:EH14"/>
    <mergeCell ref="CJ13:CZ14"/>
    <mergeCell ref="DA13:DQ14"/>
    <mergeCell ref="DR11:EH12"/>
    <mergeCell ref="A2:EY2"/>
    <mergeCell ref="A6:AR6"/>
    <mergeCell ref="AS6:BA6"/>
    <mergeCell ref="BB6:BR6"/>
    <mergeCell ref="BS6:CI6"/>
    <mergeCell ref="EI6:EY6"/>
    <mergeCell ref="EI5:EY5"/>
    <mergeCell ref="BB5:BR5"/>
    <mergeCell ref="BB4:CI4"/>
    <mergeCell ref="CJ4:DQ4"/>
    <mergeCell ref="DA5:DQ5"/>
    <mergeCell ref="DR7:EH7"/>
    <mergeCell ref="AS10:BA10"/>
    <mergeCell ref="BB10:BR10"/>
    <mergeCell ref="DR5:EH5"/>
    <mergeCell ref="DR8:EH9"/>
    <mergeCell ref="AS4:BA5"/>
    <mergeCell ref="BS8:CI9"/>
    <mergeCell ref="DR4:EY4"/>
    <mergeCell ref="EI10:EY10"/>
    <mergeCell ref="U42:BO42"/>
    <mergeCell ref="BS42:CQ42"/>
    <mergeCell ref="CU41:EE41"/>
    <mergeCell ref="CU42:EE42"/>
    <mergeCell ref="A4:AR5"/>
    <mergeCell ref="BS5:CI5"/>
    <mergeCell ref="B7:AR7"/>
    <mergeCell ref="BB8:BR9"/>
    <mergeCell ref="BB7:BR7"/>
    <mergeCell ref="D10:AR10"/>
    <mergeCell ref="DA6:DQ6"/>
    <mergeCell ref="D9:AR9"/>
    <mergeCell ref="B8:AR8"/>
    <mergeCell ref="CJ6:CZ6"/>
    <mergeCell ref="DA8:DQ9"/>
    <mergeCell ref="CJ10:CZ10"/>
    <mergeCell ref="DA10:DQ10"/>
    <mergeCell ref="AS8:BA9"/>
    <mergeCell ref="BS11:CI12"/>
    <mergeCell ref="AS13:BA14"/>
    <mergeCell ref="DR6:EH6"/>
    <mergeCell ref="CJ7:CZ7"/>
    <mergeCell ref="DA7:DQ7"/>
    <mergeCell ref="BS7:CI7"/>
    <mergeCell ref="CJ8:CZ9"/>
    <mergeCell ref="AS7:BA7"/>
    <mergeCell ref="DR10:EH10"/>
    <mergeCell ref="D29:AR29"/>
    <mergeCell ref="DR16:EH16"/>
    <mergeCell ref="EI8:EY9"/>
    <mergeCell ref="BS13:CI14"/>
    <mergeCell ref="CJ15:CZ15"/>
    <mergeCell ref="AS15:BA15"/>
    <mergeCell ref="BS16:CI16"/>
    <mergeCell ref="CJ16:CZ16"/>
    <mergeCell ref="BB13:BR14"/>
    <mergeCell ref="BS10:CI10"/>
    <mergeCell ref="DA34:DQ34"/>
    <mergeCell ref="D11:AR11"/>
    <mergeCell ref="AS11:BA12"/>
    <mergeCell ref="AS28:BA29"/>
    <mergeCell ref="BB28:BR29"/>
    <mergeCell ref="D26:AR26"/>
    <mergeCell ref="BB11:BR12"/>
    <mergeCell ref="B14:AR14"/>
    <mergeCell ref="D13:AR13"/>
    <mergeCell ref="B27:AR27"/>
    <mergeCell ref="EI34:EY34"/>
    <mergeCell ref="B32:AR32"/>
    <mergeCell ref="AS32:BA33"/>
    <mergeCell ref="BB32:BR33"/>
    <mergeCell ref="BS32:CI33"/>
    <mergeCell ref="CJ32:CZ33"/>
    <mergeCell ref="DA32:DQ33"/>
    <mergeCell ref="DR32:EH33"/>
    <mergeCell ref="EI32:EY33"/>
    <mergeCell ref="D33:AR33"/>
    <mergeCell ref="BS41:CQ41"/>
    <mergeCell ref="D34:AR34"/>
    <mergeCell ref="U41:BO41"/>
    <mergeCell ref="AS34:BA34"/>
    <mergeCell ref="BB34:BR34"/>
    <mergeCell ref="BS34:CI34"/>
    <mergeCell ref="CJ34:CZ34"/>
    <mergeCell ref="BB18:BR18"/>
    <mergeCell ref="BS18:CI18"/>
    <mergeCell ref="DR18:EH18"/>
    <mergeCell ref="A35:AR38"/>
    <mergeCell ref="DR34:EH34"/>
    <mergeCell ref="CJ30:CZ30"/>
    <mergeCell ref="DA30:DQ30"/>
    <mergeCell ref="CJ31:CZ31"/>
    <mergeCell ref="DA31:DQ31"/>
    <mergeCell ref="DR31:EH31"/>
    <mergeCell ref="CJ17:CZ17"/>
    <mergeCell ref="DA17:DQ17"/>
    <mergeCell ref="DR17:EH17"/>
    <mergeCell ref="EI17:EY1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звёздочка</cp:lastModifiedBy>
  <cp:lastPrinted>2019-03-13T12:34:53Z</cp:lastPrinted>
  <dcterms:created xsi:type="dcterms:W3CDTF">2010-05-19T10:50:44Z</dcterms:created>
  <dcterms:modified xsi:type="dcterms:W3CDTF">2019-03-22T09:26:38Z</dcterms:modified>
  <cp:category/>
  <cp:version/>
  <cp:contentType/>
  <cp:contentStatus/>
</cp:coreProperties>
</file>